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psionlineexams.sharepoint.com/teams/CF/Lic Proposals and RFPs/2024 Proposals/IN COS 2024/Post Final Check/"/>
    </mc:Choice>
  </mc:AlternateContent>
  <xr:revisionPtr revIDLastSave="74" documentId="8_{FEA65E45-CE19-4D5A-85B8-C6671F9AD6B6}" xr6:coauthVersionLast="47" xr6:coauthVersionMax="47" xr10:uidLastSave="{AADBBD40-99D9-4E4F-95DA-7FF573ACAEFA}"/>
  <bookViews>
    <workbookView xWindow="-28350" yWindow="1755" windowWidth="25815" windowHeight="14880" activeTab="1" xr2:uid="{533BEEF4-FFAB-43FA-9A5F-745BC8DF57E4}"/>
  </bookViews>
  <sheets>
    <sheet name="Instructions" sheetId="12" r:id="rId1"/>
    <sheet name="Team Resourcing" sheetId="11" r:id="rId2"/>
    <sheet name="Role Description" sheetId="13"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19" i="11" l="1"/>
  <c r="R22" i="11" l="1"/>
  <c r="R21" i="11"/>
  <c r="R20" i="11" l="1"/>
  <c r="R12" i="11"/>
  <c r="R10" i="11" l="1"/>
  <c r="R11" i="11"/>
  <c r="R13" i="11"/>
  <c r="R33" i="11"/>
  <c r="R34" i="11"/>
  <c r="R35" i="11"/>
  <c r="T7" i="11"/>
  <c r="R7" i="11"/>
  <c r="Q45" i="11"/>
  <c r="P45" i="11"/>
  <c r="O45" i="11"/>
  <c r="N45" i="11"/>
  <c r="M45" i="11"/>
  <c r="L45" i="11"/>
  <c r="K45" i="11"/>
  <c r="J45" i="11"/>
  <c r="I45" i="11"/>
  <c r="H45" i="11"/>
  <c r="G45" i="11"/>
  <c r="F45" i="11"/>
  <c r="E45" i="11"/>
  <c r="R44" i="11"/>
  <c r="R43" i="11"/>
  <c r="R42" i="11"/>
  <c r="R41" i="11"/>
  <c r="R40" i="11"/>
  <c r="R39" i="11"/>
  <c r="R38" i="11"/>
  <c r="R37" i="11"/>
  <c r="R36" i="11"/>
  <c r="R32" i="11"/>
  <c r="R31" i="11"/>
  <c r="T30" i="11"/>
  <c r="R30" i="11"/>
  <c r="Q25" i="11"/>
  <c r="P25" i="11"/>
  <c r="O25" i="11"/>
  <c r="N25" i="11"/>
  <c r="M25" i="11"/>
  <c r="L25" i="11"/>
  <c r="K25" i="11"/>
  <c r="J25" i="11"/>
  <c r="I25" i="11"/>
  <c r="H25" i="11"/>
  <c r="G25" i="11"/>
  <c r="F25" i="11"/>
  <c r="E25" i="11"/>
  <c r="R18" i="11"/>
  <c r="R17" i="11"/>
  <c r="R16" i="11"/>
  <c r="R15" i="11"/>
  <c r="R14" i="11"/>
  <c r="R9" i="11"/>
  <c r="R8" i="11"/>
  <c r="I48" i="11" l="1"/>
  <c r="Q48" i="11"/>
  <c r="E48" i="11"/>
  <c r="M48" i="11"/>
  <c r="J48" i="11"/>
  <c r="F48" i="11"/>
  <c r="N48" i="11"/>
  <c r="G48" i="11"/>
  <c r="O48" i="11"/>
  <c r="P48" i="11"/>
  <c r="H48" i="11"/>
  <c r="R45" i="11"/>
  <c r="R25" i="11"/>
  <c r="K48" i="11"/>
  <c r="L48" i="11"/>
  <c r="R48" i="11" l="1"/>
  <c r="S7" i="11" s="1"/>
  <c r="S30" i="11" l="1"/>
</calcChain>
</file>

<file path=xl/sharedStrings.xml><?xml version="1.0" encoding="utf-8"?>
<sst xmlns="http://schemas.openxmlformats.org/spreadsheetml/2006/main" count="132" uniqueCount="94">
  <si>
    <t>RFP 25-76205: Real Estate License Examination Services</t>
  </si>
  <si>
    <t>Attachment M: Resource Usage</t>
  </si>
  <si>
    <t>Team Resourcing Worksheet</t>
  </si>
  <si>
    <t>I. Complete only the yellow shaded cells for the following categories for both "Supplier / Subcontractor" &amp; "State of Indiana" sections within the table:
       •       "Project Resourcing" Category:
                      o       List each role expected for project related activities and stabilization support under the “Role” column
                      o       List the number of years of relevant expeience required for each role under the “Years of Relevant Experience” column
                                   -       NOTE: For the "State of Indiana" section, enter the number of years of relevant experience that you recommend for each State of Indiana role
                                                        identified. The years of relevant experience entered will not be considered a requirement for the State of Indiana, but will provide a level of
                                                        guidance to expectations for the experience and expertise needed to successfully deliver the solution.
                      o       List the estimated number of individuals required for each role under the “# of Resources” column
       •       "Project Hours" Category:
                      o       List the estimated number of hours required by role for each stage of project work (columns D-P)
                      o       If there are other stages of project work not listed within the table:
                                   -       List the number of estimated hours required by role under the “Other Project Services” (Column Q)
                                   -       BRIEFLY describe the other project work under the “Comments” column to the right of the table
II. Based upon the entries described above, the following fields will AUTOMATICALLY CALCULATE within the table:
       •       “Total Hours” (for both "Supplier / Subcontractor" &amp; "State of Indiana" sections)
       •       “% of Total Project Hours” (for both "Supplier / Subcontractor" &amp; "State of Indiana" sections)
       •       “Total # of Resources” (for both "Supplier / Subcontractor" &amp; "State of Indiana" sections)
       •       "TOTAL Supplier / Subcontractor Hours"
       •       "TOTAL State of Indiana Hours"
       •       "TOTAL PROJECT HOURS"
 III. Complete only the yellow shaded cells for the Resource Management Plan comments section:
       •       Resource Management Plan:
                      o       Describe the Resource Management Plan and how Supplier / Subcontractor and State of Indiana resources will be managed throughout the project
                      o       Provide context based on the estimated number of hours indicated in the table</t>
  </si>
  <si>
    <t>Role Description Worksheet</t>
  </si>
  <si>
    <r>
      <rPr>
        <b/>
        <sz val="11"/>
        <color theme="1"/>
        <rFont val="Calibri"/>
        <family val="2"/>
        <scheme val="minor"/>
      </rPr>
      <t xml:space="preserve">I. Complete only the yellow shaded cells for the following columns:
       </t>
    </r>
    <r>
      <rPr>
        <sz val="11"/>
        <color theme="1"/>
        <rFont val="Calibri"/>
        <family val="2"/>
        <scheme val="minor"/>
      </rPr>
      <t>•       "</t>
    </r>
    <r>
      <rPr>
        <u/>
        <sz val="11"/>
        <color theme="1"/>
        <rFont val="Calibri"/>
        <family val="2"/>
        <scheme val="minor"/>
      </rPr>
      <t>Role" Column:</t>
    </r>
    <r>
      <rPr>
        <sz val="11"/>
        <color theme="1"/>
        <rFont val="Calibri"/>
        <family val="2"/>
        <scheme val="minor"/>
      </rPr>
      <t xml:space="preserve">
                      o       Provide a consolidated list of each role type under the “Role” column, proposed in the "Team Resourcing" worksheet
       •       </t>
    </r>
    <r>
      <rPr>
        <u/>
        <sz val="11"/>
        <color theme="1"/>
        <rFont val="Calibri"/>
        <family val="2"/>
        <scheme val="minor"/>
      </rPr>
      <t xml:space="preserve">"Role Description" Column:
</t>
    </r>
    <r>
      <rPr>
        <sz val="11"/>
        <color theme="1"/>
        <rFont val="Calibri"/>
        <family val="2"/>
        <scheme val="minor"/>
      </rPr>
      <t xml:space="preserve">                      o       Provide a description of the responsibilities for each proposed "Role"</t>
    </r>
  </si>
  <si>
    <t>Team Resourcing</t>
  </si>
  <si>
    <t>RESPONDENT:</t>
  </si>
  <si>
    <t>Supplier / Subcontractor</t>
  </si>
  <si>
    <t>PROJECT RESOURCING</t>
  </si>
  <si>
    <t>PROJECT HOURS</t>
  </si>
  <si>
    <t>Role</t>
  </si>
  <si>
    <t>Years of Relevant Experience</t>
  </si>
  <si>
    <t># of Resources</t>
  </si>
  <si>
    <t>Project Management</t>
  </si>
  <si>
    <t>Requirements 
&amp; Process Mapping</t>
  </si>
  <si>
    <t>Design</t>
  </si>
  <si>
    <t>Application Configuration</t>
  </si>
  <si>
    <t>Application Development</t>
  </si>
  <si>
    <t>Testing</t>
  </si>
  <si>
    <t>Training</t>
  </si>
  <si>
    <t>Data Conversion</t>
  </si>
  <si>
    <t>Interfaces</t>
  </si>
  <si>
    <t>OCM &amp; Comms</t>
  </si>
  <si>
    <t>Go-Live Preparation &amp; Execution</t>
  </si>
  <si>
    <t>Production Stabilization</t>
  </si>
  <si>
    <r>
      <t xml:space="preserve">Other Project Services
</t>
    </r>
    <r>
      <rPr>
        <sz val="11"/>
        <color theme="1"/>
        <rFont val="Calibri"/>
        <family val="2"/>
        <scheme val="minor"/>
      </rPr>
      <t>(use "Comments")</t>
    </r>
  </si>
  <si>
    <t>Total Hours</t>
  </si>
  <si>
    <t>% of Total Project Hours</t>
  </si>
  <si>
    <t>Total # of Resources</t>
  </si>
  <si>
    <r>
      <t xml:space="preserve">Comments
</t>
    </r>
    <r>
      <rPr>
        <sz val="11"/>
        <color theme="1"/>
        <rFont val="Calibri"/>
        <family val="2"/>
        <scheme val="minor"/>
      </rPr>
      <t>(Describe "Other Project Services" if applicable)</t>
    </r>
  </si>
  <si>
    <t>Account Management</t>
  </si>
  <si>
    <t>Executive Sponsorship</t>
  </si>
  <si>
    <t>Contract Management</t>
  </si>
  <si>
    <t>Client Services</t>
  </si>
  <si>
    <t>Test Center Management</t>
  </si>
  <si>
    <t>Security, Risk, and Compliance</t>
  </si>
  <si>
    <t>Test Development and Psychometrics</t>
  </si>
  <si>
    <t>Test Publishing and Scoring</t>
  </si>
  <si>
    <t>Statistical Reporting</t>
  </si>
  <si>
    <t>Legal</t>
  </si>
  <si>
    <t>TOTAL Supplier / Subcontractor Hours</t>
  </si>
  <si>
    <t>State of Indiana</t>
  </si>
  <si>
    <t>TOTAL State of Indiana</t>
  </si>
  <si>
    <t>TOTAL PROJECT HOURS</t>
  </si>
  <si>
    <t>Below, please describe the Resource Management Plan and how Supplier / Subcontractor and State of Indiana resources will be managed throughout the project. Provide context based on the estimated number of hours indicated in the table above.</t>
  </si>
  <si>
    <t>Role Description</t>
  </si>
  <si>
    <t xml:space="preserve">Specific Training and Knowledge for Role </t>
  </si>
  <si>
    <t>PSI Services LLC</t>
  </si>
  <si>
    <t>Test Center Staff</t>
  </si>
  <si>
    <t>Client Service Representatives</t>
  </si>
  <si>
    <t xml:space="preserve">Executive Sponsorship </t>
  </si>
  <si>
    <t>Subcontractor Supervisor</t>
  </si>
  <si>
    <t>Customer Service Representatives</t>
  </si>
  <si>
    <t>Examination Subject Matter Experts</t>
  </si>
  <si>
    <t xml:space="preserve">As the current supplier for the State of Indiana, the majority of the hours allocated will be for the maintenance and administration of the examinations. 
Should the State desire, the examination subject matter experts would be used to update the State examinations with a review and update of the State item bank. </t>
  </si>
  <si>
    <t xml:space="preserve">Account Management is responsible for all aspects of managing and growing the programs for clients. They take charge of extensive coordination among internal teams in a fast-paced, start-up-style environment. These individuals understand client and programme requirements, using best practices to implement effective assessment solutions. They ensure contractual commitments and service level agreements are being met while fostering a positive client relationship by overseeing client requests, addressing issues, resolving escalations, and providing appropriate internal communications. </t>
  </si>
  <si>
    <t xml:space="preserve">Responsible for the invigilation of exams and the efficient delivery of tests to test takers within a test center or group of centers, ensuring that relevant procedures and guidelines for test administration are always adhered to. These individuals conduct visual security and identity checks on test takers with the highest levels of customer service at all times, ensuring test taker needs are met with understanding and respect. They understand and adhere to testing needs and procedures for each client, including ensuring the site is operational and workstations are set up in line with test guidelines. They provide test results to test takers as needed and support the delivery of tests for test takers with special requirements, including the sourcing of additional support as required, while ensuring the integrity and security of the tests are maintained and that they are supervised to the required standard. </t>
  </si>
  <si>
    <t>High school diploma or equivalent is mandatory. Experience in a customer-facing role desirable. Experience in testing environment or invigilation/proctoring desirable. Security clearance is required to carry out this role.</t>
  </si>
  <si>
    <t>High school diploma or equivalent is mandatory. Experience in a customer-facing role is required. Knowledge of the testing industry and/or invigilation and proctoring is required.</t>
  </si>
  <si>
    <t>High school diploma or GED educational level is expected. Bachelor’s degree level is preferred. Experience in customer service or client management environments is essential. Experience in using CRM software and a customer service ticketing system is essential. Experience in people management is preferred. Management certification is desirable.</t>
  </si>
  <si>
    <t>High school diploma or equivalent is required. Experience in a customer service or call center environment preferred. Experience of using a customer service ticketing system preferred. Fluency in English with good spelling and grammar is expected. Ability to type an average of 40 words per minute desirable. Basic math skills are also expected.</t>
  </si>
  <si>
    <t>Bachelor’s Degree or equivalent work experience is preferred. A minimum of 2-4 years’ experience in billing or client support role required; experience in service organizations with both fixed and variable fee billing.</t>
  </si>
  <si>
    <t>A bachelor’s degree in a relevant field may be considered. Strong previous experience in account management with excellent interpersonal skills is required. Previous experience in a people leadership role is required, including a proven track record in motivating and engaging a team, working strategically and cross-functionally. A proven track record in enabling teams to deliver high quality service to internal and external customers.</t>
  </si>
  <si>
    <t>Responsible for daily operations across a team that oversees client relationships for credentialing clients, as well as assisting department directors and leadership with projects and deliverables related to specific client assignments. They foster positive client relationships by overseeing staff’s appropriate responses to client requests, addressing issues, guiding, and assisting staff in investigations and resolving escalations. They also coordinate tasks to meet deadlines and service level agreements (SLAs), and participate in program implementation and integration meetings with clients. They also attend standing meetings for current clients to address ongoing concerns or requests as required.</t>
  </si>
  <si>
    <t>Serves as the primary point of contact for an assigned portfolio of test centers working in a team-based environment. This individual will provide a triage of urgent requests, and works with test center staff to properly resolve all inquiries. This includes educating staff as to where they can access information for self-service. They provide people leadership to a team of Site Administrators, e.g. recruitment, onboarding, performance management, mentoring, coaching, development, and etc. They work cross-functionally with internal departments to meet test center servicing needs and ensure high levels of candidate satisfaction. They define and manage troubleshooting best practices for the team, including providing backstop-support before escalating.</t>
  </si>
  <si>
    <t xml:space="preserve">Drives activities related to quality, environment, risk, data security, privacy and compliance, with the aim of enabling PSI to comply with ISO and other industry standard frameworks. They act as the main point of contact for the design and deployment of the security GRC framework. They partner with all team members to maintain an integrated end-to-end security GRC framework to provide a "one-stop shop" shop for all security activities and controls. Manages all security policies, standards, procedures, guidelines, and any related GRC issues with stakeholders including the management of exceptions to policies and standards. They ensure controls are in place and working as they should, as well as ensuring policies, standards, procedures, and guidelines are updated to reflect changes in the business and IT environment. They ensure clients, regulatory, and internal requirements are being met consistently and cost-effectively. </t>
  </si>
  <si>
    <t>Experience working within, achieving and/or maintaining ISO standards such as ISO 27001, 9001, 14001 and 20000 (essential). Solid understanding of common security tools (e.g., vulnerability scanners, firewalls, IDS/IPS, AV software) strongly recommended. Extensive training and experience in computer disciplines such as application and data security, systems programming, systems design, computer technology or software disciplines. They are certified training in security management, risk and compliance solutions and practices. CISSP, CISA, CISM, GSEC, CRISC, or related certification(s) are desirable.</t>
  </si>
  <si>
    <t xml:space="preserve">Responsible for the full cycle of development for Licensure Examinations. They adhere to the requirements detailed in each client’s contract and industry practices. This position is client facing and includes content development and psychometric analysis responsibilities. They perform assignments related to the construction, maintenance, and validation of licensure tests while designing and conducting job analysis studies, including surveys, and focus groups. They develop and review test items for written and/or performance exams, and facilitate item and exam development committee meetings and training sessions being conducted on-site or virtually. They conduct statistical analyses of items, construct examinations, and evaluate exams post-launch. They facilitate standard setting workshops and studies. They conduct pre-equating or post-equating analyses as needed. They write technical reports related to examination development, performance, and maintenance. </t>
  </si>
  <si>
    <t>Education should be at the Master’s degree level (Ph.D. desirable) in I/O psychology, measurement, education, or another assessment-related area. Three or more years of experience in professional test development is ideal. Testing experience in the Certification and/or Licensing industry is preferred. Training and experience in the use of psychometrics are also preferred.</t>
  </si>
  <si>
    <t>Responsible for the publication and management of test item content for Licensure exam programs. This role requires a combination of responsibilities, including performing more complex test publishing tasks, as well as providing knowledge to support other Test Publishers in the team. The person in this role is expected to have proven skills in test publishing and some project management background to assist in the delegation of tasks. Scoring Analyists are responsible for the development and testing of examination score reports, as well as testing scoring of examinations, ensuring that candidate scores and results obtained are in accordance with examination specifications. They have the ability to work independently and directly with external clients, manage multiple projects, direct client solutions, coordinate work with internal departments and external clients, as they meet all deadlines to ensure successful publication of licensure programs.</t>
  </si>
  <si>
    <t>A Bachelor’s degree or equivalent combination of education/experience in the related field is required. Three+ years’ experience in test publishing or content management is required. Experience and skill in project management/the ability to manage multiple complex projects simultaneously. They must have subject matter expertise in test-scoring concepts, practices, and procedures.</t>
  </si>
  <si>
    <t>Master’s degree or Ph.D. in Educational Measurement &amp; Statistics, Quantitative Research Methods, Industrial/Organizational Psychology, Psychometrics, or a highly related discipline is required. Graduate training in psychometrics, measurement theory, test development, validation, item bias, and standard setting is required. Minimum of 5 years of experience in statistical programming, automation of reporting, and psychometric analysis is required.</t>
  </si>
  <si>
    <t>A Bachelor’s degree in Business or a related field is necessary. Minimum of 5 years’ experience in negotiation, contract management, or testing is required. Demonstrated expertise in contract negotiation is required. They are capable of identifying, tracking, and effectively communicating project plan steps and actions.</t>
  </si>
  <si>
    <t>The Legal associate assists with special projects and initiatives as needed, including corporate transactions, litigation support, and other legal matters. They organize and maintain a legal repository, including material agreements, records, correspondence, filings, etc. They assist in the preparation, review, and approval of legal documents such as agreements, correspondence, contract templates, presentations, and other legal materials ensuring accuracy and engaging the Sr. Paralegal &amp; Contracts Manager (or other team members) as necessary.</t>
  </si>
  <si>
    <t>Indiana Cosmetology Point of Contact</t>
  </si>
  <si>
    <t>Education in a relevant field or related work experience may be considered. Must be licensed Cosmetogist. Experience of software sales of large ERP, SaaS, CRM, Document Management, Financial Applications, Business Intelligence or General Application Software and Services. Strong previous experience in Account Management or Program Management.</t>
  </si>
  <si>
    <t>Exam Translation (Subcontractor)</t>
  </si>
  <si>
    <t>Exam Quality Assurance (Subcontractor)</t>
  </si>
  <si>
    <t>Serves as a primary owner for accurate files of contract invoice information for the Client Success department. The individual will, maintain, and reconcile all data that is sent to the accounting team for invoicing. They monitor client contracts to ensure invoice details are captured. They prepare monthly files for accounting to generate invoices, and researches client questions sent to accounting and provide information.</t>
  </si>
  <si>
    <t>Hours are allocated for support for the 4-year project. The State Point of Contact will work with PSI's Account Manager to optimize our services to the State and its candidates. The Examination Subject Matter Experts will work with the Cosmetology Test Development team to ensure that updates to test content are relevant and correct.</t>
  </si>
  <si>
    <t>Information Technology</t>
  </si>
  <si>
    <t>Paralegal degree and related work experience.</t>
  </si>
  <si>
    <t xml:space="preserve">A Bachelor's degree or equivalent experience or an equivalent combination of education/experience in a related field is required. It requires proficiency in handling multiple technology platforms and hands-on experience across the software development lifecycle and modern software 
development languages, as well as an understanding of technology tools and methodologies for automation testing, project management, and client management.
</t>
  </si>
  <si>
    <t>Responsible for providing quality customer service and dealing with a variety of candidate inquiries, identifying problems, and providing solutions while communicating clearly and effectively. The CSR must be able to deliver a high level of service under pressure, and handle difficult situations with professionalism, according to the policies of the organization. These individuals answer phone calls from candidates regarding scheduling and technical issues while maintaining a high level of confidentiality about candidate billing and credit card information.</t>
  </si>
  <si>
    <t>Produces reports and dashboards using statistical principles and advanced research methodologies to describe test, item, and candidate performance. They assist with advanced psychometric analyses when needed including Item Response Theory (IRT) Analysis. They maintain awareness of Data Science management and workflow best practices, including applicable software, and implemention the Statistical Reporting team as appropriate. They design and implement automated reporting solutions for knowledge-based assessments while recognizing inconsistencies and initiating the resolution of data problems. They perform ad hoc analysis and generate outputs according to requirements, sometimes on short notice and with short lead times to interpret and summarize statistical results in written reports.</t>
  </si>
  <si>
    <t xml:space="preserve">Responsible for negotiating and overseeing subcontract terms and conditions. They engage in negotiating terms and conditions with subcontractors and suppliers while consulting with operations, the legal department, and senior management. They uphold and support published project policies. The Subcontractor Supervisor actively participates in the close-out of agreements with subcontractors and vendors. They ensure effective knowledge transfer upon contract execution, aiding the operations team in comprehending the subcontract's terms and the roles and obligations of all parties involved. </t>
  </si>
  <si>
    <t xml:space="preserve">Responsible for translation of exams from English to Chinese, Spanish, Simplified Chinese, and Vietnamese, meeting PSI standards for all test takers to take the ‘same’ examination regardless of their chosen language. </t>
  </si>
  <si>
    <t xml:space="preserve">Relevant experience in the translation of materials in multiple languages. </t>
  </si>
  <si>
    <t xml:space="preserve">Sits on the PSI senior leadership team and is responsible for all aspects of the PSI Licensure Business vertical, ensuring that service delivery is within the scope of the individual contracts and consistent with PSI’s service culture. This team is one of the primary points of contact for our licensure clients and is responsible for the regional operations of our license management services. Leadership of Account Management teams is responsible for retaining all clients and delivering contractual obligations. Promoting a culture of continuous improvement for individual and team performance in line with PSI’s strategic goals and corporate values. </t>
  </si>
  <si>
    <t xml:space="preserve">Responsible for leading technology development and product delivery. This team oversees and delivers software and platform engineering, system integrations, staff technology support, and quality assurance across our technology and product suite. They partner with Client Services to identify enabling technologies to drive efficiency, deliver optimal customer experiences, optimize products and solutions to best support client needs, and respond to industry trends. They define and deliver key success metrics for technology achievements and improvement. </t>
  </si>
  <si>
    <t>Responsible for quality assurance of Cosmetology examinations that have been translated into multiple languages. Must ensure that exams translations have been performed to PSI standards.</t>
  </si>
  <si>
    <t xml:space="preserve">Relevant experience in the quality assurance and translation of materials into multiple languages. </t>
  </si>
  <si>
    <r>
      <t xml:space="preserve">Hours are allocated for 4-year project support, including contract requirements, test taker inquiries, development, and administration. 
Executive Sponsorship consists of oversight. 
The years of relevant experience indicated for each position are the </t>
    </r>
    <r>
      <rPr>
        <i/>
        <sz val="11"/>
        <color theme="1"/>
        <rFont val="Calibri"/>
        <family val="2"/>
        <scheme val="minor"/>
      </rPr>
      <t>minimum</t>
    </r>
    <r>
      <rPr>
        <sz val="11"/>
        <color theme="1"/>
        <rFont val="Calibri"/>
        <family val="2"/>
        <scheme val="minor"/>
      </rPr>
      <t xml:space="preserve"> number required for that position.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</si>
</sst>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quot;$&quot;#,##0"/>
  </numFmts>
  <fonts count="13" x14ac:knownFonts="1">
    <font>
      <sz val="11"/>
      <color theme="1"/>
      <name val="Calibri"/>
      <family val="2"/>
      <scheme val="minor"/>
    </font>
    <font>
      <b/>
      <sz val="11"/>
      <color theme="1"/>
      <name val="Calibri"/>
      <family val="2"/>
      <scheme val="minor"/>
    </font>
    <font>
      <b/>
      <sz val="14"/>
      <color theme="1"/>
      <name val="Calibri"/>
      <family val="2"/>
      <scheme val="minor"/>
    </font>
    <font>
      <u/>
      <sz val="11"/>
      <color theme="1"/>
      <name val="Calibri"/>
      <family val="2"/>
      <scheme val="minor"/>
    </font>
    <font>
      <sz val="11"/>
      <name val="Calibri"/>
      <family val="2"/>
      <scheme val="minor"/>
    </font>
    <font>
      <sz val="14"/>
      <color theme="1"/>
      <name val="Calibri"/>
      <family val="2"/>
      <scheme val="minor"/>
    </font>
    <font>
      <sz val="11"/>
      <color theme="1"/>
      <name val="Calibri"/>
      <family val="2"/>
      <scheme val="minor"/>
    </font>
    <font>
      <b/>
      <sz val="20"/>
      <color theme="1"/>
      <name val="Calibri"/>
      <family val="2"/>
      <scheme val="minor"/>
    </font>
    <font>
      <sz val="20"/>
      <color theme="1"/>
      <name val="Calibri"/>
      <family val="2"/>
      <scheme val="minor"/>
    </font>
    <font>
      <b/>
      <sz val="12"/>
      <color theme="1"/>
      <name val="Calibri"/>
      <family val="2"/>
      <scheme val="minor"/>
    </font>
    <font>
      <b/>
      <sz val="16"/>
      <color theme="1"/>
      <name val="Calibri"/>
      <family val="2"/>
      <scheme val="minor"/>
    </font>
    <font>
      <b/>
      <sz val="11"/>
      <name val="Calibri"/>
      <family val="2"/>
      <scheme val="minor"/>
    </font>
    <font>
      <i/>
      <sz val="11"/>
      <color theme="1"/>
      <name val="Calibri"/>
      <family val="2"/>
      <scheme val="minor"/>
    </font>
  </fonts>
  <fills count="12">
    <fill>
      <patternFill patternType="none"/>
    </fill>
    <fill>
      <patternFill patternType="gray125"/>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8" tint="0.39997558519241921"/>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5" tint="0.59999389629810485"/>
        <bgColor indexed="64"/>
      </patternFill>
    </fill>
    <fill>
      <patternFill patternType="solid">
        <fgColor theme="0" tint="-0.249977111117893"/>
        <bgColor indexed="64"/>
      </patternFill>
    </fill>
  </fills>
  <borders count="68">
    <border>
      <left/>
      <right/>
      <top/>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style="medium">
        <color indexed="64"/>
      </left>
      <right/>
      <top/>
      <bottom style="medium">
        <color indexed="64"/>
      </bottom>
      <diagonal/>
    </border>
    <border>
      <left style="thick">
        <color theme="1"/>
      </left>
      <right/>
      <top style="thick">
        <color theme="1"/>
      </top>
      <bottom style="thick">
        <color theme="1"/>
      </bottom>
      <diagonal/>
    </border>
    <border>
      <left/>
      <right style="thick">
        <color theme="1"/>
      </right>
      <top style="thick">
        <color theme="1"/>
      </top>
      <bottom style="thick">
        <color theme="1"/>
      </bottom>
      <diagonal/>
    </border>
    <border>
      <left style="thin">
        <color theme="0"/>
      </left>
      <right style="thin">
        <color theme="0"/>
      </right>
      <top style="thin">
        <color theme="0"/>
      </top>
      <bottom style="thin">
        <color theme="0"/>
      </bottom>
      <diagonal/>
    </border>
    <border>
      <left style="thin">
        <color theme="0"/>
      </left>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right/>
      <top style="thick">
        <color theme="1"/>
      </top>
      <bottom style="thick">
        <color theme="1"/>
      </bottom>
      <diagonal/>
    </border>
    <border>
      <left style="thick">
        <color theme="1"/>
      </left>
      <right style="thin">
        <color theme="1"/>
      </right>
      <top style="thick">
        <color theme="1"/>
      </top>
      <bottom style="thick">
        <color theme="1"/>
      </bottom>
      <diagonal/>
    </border>
    <border>
      <left/>
      <right style="thin">
        <color theme="1"/>
      </right>
      <top style="thick">
        <color theme="1"/>
      </top>
      <bottom style="thick">
        <color theme="1"/>
      </bottom>
      <diagonal/>
    </border>
    <border>
      <left style="thin">
        <color theme="1"/>
      </left>
      <right style="thin">
        <color theme="1"/>
      </right>
      <top style="thick">
        <color theme="1"/>
      </top>
      <bottom style="thick">
        <color theme="1"/>
      </bottom>
      <diagonal/>
    </border>
    <border>
      <left style="thin">
        <color theme="1"/>
      </left>
      <right style="thick">
        <color theme="1"/>
      </right>
      <top style="thick">
        <color theme="1"/>
      </top>
      <bottom style="thick">
        <color theme="1"/>
      </bottom>
      <diagonal/>
    </border>
    <border>
      <left/>
      <right style="thin">
        <color theme="0"/>
      </right>
      <top style="thin">
        <color theme="0"/>
      </top>
      <bottom style="thin">
        <color theme="0"/>
      </bottom>
      <diagonal/>
    </border>
    <border>
      <left style="thick">
        <color theme="1"/>
      </left>
      <right style="thin">
        <color theme="1"/>
      </right>
      <top style="thick">
        <color theme="1"/>
      </top>
      <bottom style="thin">
        <color theme="1"/>
      </bottom>
      <diagonal/>
    </border>
    <border>
      <left style="thin">
        <color theme="1"/>
      </left>
      <right style="thick">
        <color theme="1"/>
      </right>
      <top style="thick">
        <color theme="1"/>
      </top>
      <bottom style="thin">
        <color theme="1"/>
      </bottom>
      <diagonal/>
    </border>
    <border>
      <left/>
      <right style="thin">
        <color theme="1"/>
      </right>
      <top/>
      <bottom style="thin">
        <color theme="1"/>
      </bottom>
      <diagonal/>
    </border>
    <border>
      <left style="thin">
        <color theme="1"/>
      </left>
      <right style="thin">
        <color theme="1"/>
      </right>
      <top/>
      <bottom style="thin">
        <color theme="1"/>
      </bottom>
      <diagonal/>
    </border>
    <border>
      <left style="thin">
        <color theme="1"/>
      </left>
      <right style="thin">
        <color theme="1"/>
      </right>
      <top style="thick">
        <color theme="1"/>
      </top>
      <bottom style="thin">
        <color theme="1"/>
      </bottom>
      <diagonal/>
    </border>
    <border>
      <left style="thin">
        <color theme="1"/>
      </left>
      <right style="thick">
        <color theme="1"/>
      </right>
      <top style="thin">
        <color theme="1"/>
      </top>
      <bottom style="thin">
        <color theme="1"/>
      </bottom>
      <diagonal/>
    </border>
    <border>
      <left style="thick">
        <color theme="1"/>
      </left>
      <right style="thin">
        <color theme="1"/>
      </right>
      <top/>
      <bottom style="thin">
        <color theme="1"/>
      </bottom>
      <diagonal/>
    </border>
    <border>
      <left style="thin">
        <color theme="1"/>
      </left>
      <right style="thick">
        <color theme="1"/>
      </right>
      <top/>
      <bottom style="thin">
        <color theme="1"/>
      </bottom>
      <diagonal/>
    </border>
    <border>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ck">
        <color theme="1"/>
      </left>
      <right style="thin">
        <color theme="1"/>
      </right>
      <top/>
      <bottom style="thick">
        <color theme="1"/>
      </bottom>
      <diagonal/>
    </border>
    <border>
      <left style="thin">
        <color theme="1"/>
      </left>
      <right style="thick">
        <color theme="1"/>
      </right>
      <top/>
      <bottom style="thick">
        <color theme="1"/>
      </bottom>
      <diagonal/>
    </border>
    <border>
      <left style="thin">
        <color theme="1"/>
      </left>
      <right style="thin">
        <color theme="1"/>
      </right>
      <top style="thin">
        <color theme="1"/>
      </top>
      <bottom style="thick">
        <color theme="1"/>
      </bottom>
      <diagonal/>
    </border>
    <border>
      <left/>
      <right style="thin">
        <color theme="0"/>
      </right>
      <top/>
      <bottom/>
      <diagonal/>
    </border>
    <border>
      <left style="thin">
        <color theme="0"/>
      </left>
      <right style="thin">
        <color theme="0"/>
      </right>
      <top/>
      <bottom/>
      <diagonal/>
    </border>
    <border>
      <left style="thin">
        <color theme="1"/>
      </left>
      <right style="thick">
        <color theme="1"/>
      </right>
      <top style="thin">
        <color theme="1"/>
      </top>
      <bottom style="thick">
        <color theme="1"/>
      </bottom>
      <diagonal/>
    </border>
    <border>
      <left/>
      <right style="thin">
        <color theme="1"/>
      </right>
      <top style="thin">
        <color theme="1"/>
      </top>
      <bottom/>
      <diagonal/>
    </border>
    <border>
      <left style="thin">
        <color theme="1"/>
      </left>
      <right style="thin">
        <color theme="1"/>
      </right>
      <top style="thin">
        <color theme="1"/>
      </top>
      <bottom/>
      <diagonal/>
    </border>
    <border>
      <left/>
      <right style="thin">
        <color auto="1"/>
      </right>
      <top style="thick">
        <color theme="1"/>
      </top>
      <bottom style="thick">
        <color theme="1"/>
      </bottom>
      <diagonal/>
    </border>
    <border>
      <left style="thin">
        <color auto="1"/>
      </left>
      <right style="thin">
        <color auto="1"/>
      </right>
      <top style="thick">
        <color theme="1"/>
      </top>
      <bottom style="thick">
        <color theme="1"/>
      </bottom>
      <diagonal/>
    </border>
    <border>
      <left style="thin">
        <color auto="1"/>
      </left>
      <right style="thin">
        <color theme="1"/>
      </right>
      <top style="thick">
        <color theme="1"/>
      </top>
      <bottom style="thick">
        <color theme="1"/>
      </bottom>
      <diagonal/>
    </border>
    <border>
      <left/>
      <right/>
      <top style="thin">
        <color theme="0"/>
      </top>
      <bottom/>
      <diagonal/>
    </border>
    <border>
      <left style="thick">
        <color theme="1"/>
      </left>
      <right style="thin">
        <color theme="0"/>
      </right>
      <top style="thick">
        <color theme="1"/>
      </top>
      <bottom style="thin">
        <color theme="0"/>
      </bottom>
      <diagonal/>
    </border>
    <border>
      <left style="thin">
        <color theme="0"/>
      </left>
      <right style="thin">
        <color theme="0"/>
      </right>
      <top style="thick">
        <color theme="1"/>
      </top>
      <bottom style="thin">
        <color theme="0"/>
      </bottom>
      <diagonal/>
    </border>
    <border>
      <left style="thick">
        <color theme="1"/>
      </left>
      <right style="thick">
        <color theme="1"/>
      </right>
      <top style="thick">
        <color theme="1"/>
      </top>
      <bottom/>
      <diagonal/>
    </border>
    <border>
      <left style="thick">
        <color theme="1"/>
      </left>
      <right style="thick">
        <color theme="1"/>
      </right>
      <top/>
      <bottom/>
      <diagonal/>
    </border>
    <border>
      <left style="thick">
        <color theme="1"/>
      </left>
      <right style="thick">
        <color theme="1"/>
      </right>
      <top/>
      <bottom style="thick">
        <color theme="1"/>
      </bottom>
      <diagonal/>
    </border>
    <border>
      <left style="thick">
        <color theme="1"/>
      </left>
      <right style="thick">
        <color theme="1"/>
      </right>
      <top style="thick">
        <color theme="1"/>
      </top>
      <bottom style="thick">
        <color theme="1"/>
      </bottom>
      <diagonal/>
    </border>
    <border>
      <left style="dotted">
        <color theme="1"/>
      </left>
      <right style="dotted">
        <color theme="1"/>
      </right>
      <top style="thick">
        <color theme="1"/>
      </top>
      <bottom style="thin">
        <color theme="0"/>
      </bottom>
      <diagonal/>
    </border>
    <border>
      <left/>
      <right/>
      <top style="thick">
        <color auto="1"/>
      </top>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thin">
        <color theme="0"/>
      </left>
      <right style="thick">
        <color theme="1"/>
      </right>
      <top style="thick">
        <color theme="1"/>
      </top>
      <bottom style="thick">
        <color theme="1"/>
      </bottom>
      <diagonal/>
    </border>
    <border>
      <left/>
      <right/>
      <top/>
      <bottom style="thin">
        <color theme="1"/>
      </bottom>
      <diagonal/>
    </border>
    <border>
      <left/>
      <right/>
      <top/>
      <bottom style="thick">
        <color theme="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theme="1"/>
      </left>
      <right style="thin">
        <color theme="1"/>
      </right>
      <top/>
      <bottom/>
      <diagonal/>
    </border>
    <border>
      <left style="thin">
        <color indexed="64"/>
      </left>
      <right style="thin">
        <color indexed="64"/>
      </right>
      <top style="thin">
        <color indexed="64"/>
      </top>
      <bottom style="thin">
        <color indexed="64"/>
      </bottom>
      <diagonal/>
    </border>
    <border>
      <left style="thin">
        <color theme="1"/>
      </left>
      <right/>
      <top style="thin">
        <color theme="1"/>
      </top>
      <bottom style="thin">
        <color theme="1"/>
      </bottom>
      <diagonal/>
    </border>
    <border>
      <left/>
      <right style="thick">
        <color theme="1"/>
      </right>
      <top style="thin">
        <color theme="1"/>
      </top>
      <bottom style="thin">
        <color theme="1"/>
      </bottom>
      <diagonal/>
    </border>
    <border>
      <left style="thick">
        <color theme="1"/>
      </left>
      <right/>
      <top/>
      <bottom style="thin">
        <color theme="1"/>
      </bottom>
      <diagonal/>
    </border>
    <border>
      <left/>
      <right style="thick">
        <color theme="1"/>
      </right>
      <top/>
      <bottom style="thin">
        <color theme="1"/>
      </bottom>
      <diagonal/>
    </border>
  </borders>
  <cellStyleXfs count="2">
    <xf numFmtId="0" fontId="0" fillId="0" borderId="0"/>
    <xf numFmtId="43" fontId="6" fillId="0" borderId="0" applyFont="0" applyFill="0" applyBorder="0" applyAlignment="0" applyProtection="0"/>
  </cellStyleXfs>
  <cellXfs count="143">
    <xf numFmtId="0" fontId="0" fillId="0" borderId="0" xfId="0"/>
    <xf numFmtId="0" fontId="0" fillId="0" borderId="0" xfId="0" applyAlignment="1">
      <alignment horizontal="left" indent="1"/>
    </xf>
    <xf numFmtId="0" fontId="8" fillId="0" borderId="0" xfId="0" applyFont="1"/>
    <xf numFmtId="0" fontId="10" fillId="11" borderId="28" xfId="0" applyFont="1" applyFill="1" applyBorder="1" applyAlignment="1">
      <alignment horizontal="center" vertical="center" wrapText="1"/>
    </xf>
    <xf numFmtId="0" fontId="0" fillId="0" borderId="0" xfId="0" applyAlignment="1">
      <alignment vertical="top"/>
    </xf>
    <xf numFmtId="0" fontId="0" fillId="0" borderId="9" xfId="0" applyBorder="1" applyAlignment="1">
      <alignment vertical="top"/>
    </xf>
    <xf numFmtId="0" fontId="7" fillId="0" borderId="0" xfId="0" applyFont="1" applyAlignment="1">
      <alignment vertical="top"/>
    </xf>
    <xf numFmtId="0" fontId="0" fillId="0" borderId="11" xfId="0" applyBorder="1" applyAlignment="1">
      <alignment vertical="center"/>
    </xf>
    <xf numFmtId="0" fontId="0" fillId="0" borderId="12" xfId="0" applyBorder="1" applyAlignment="1">
      <alignment vertical="center"/>
    </xf>
    <xf numFmtId="0" fontId="0" fillId="0" borderId="56" xfId="0" applyBorder="1" applyAlignment="1">
      <alignment vertical="center"/>
    </xf>
    <xf numFmtId="0" fontId="0" fillId="0" borderId="18" xfId="0" applyBorder="1" applyAlignment="1">
      <alignment vertical="top"/>
    </xf>
    <xf numFmtId="0" fontId="1" fillId="3" borderId="14" xfId="0" applyFont="1" applyFill="1" applyBorder="1" applyAlignment="1">
      <alignment horizontal="center" vertical="center" wrapText="1"/>
    </xf>
    <xf numFmtId="0" fontId="1" fillId="6" borderId="15" xfId="0" applyFont="1" applyFill="1" applyBorder="1" applyAlignment="1">
      <alignment horizontal="center" vertical="center" wrapText="1"/>
    </xf>
    <xf numFmtId="0" fontId="1" fillId="6" borderId="16" xfId="0" applyFont="1" applyFill="1" applyBorder="1" applyAlignment="1">
      <alignment horizontal="center" vertical="center" wrapText="1"/>
    </xf>
    <xf numFmtId="0" fontId="1" fillId="6" borderId="17" xfId="0" applyFont="1" applyFill="1" applyBorder="1" applyAlignment="1">
      <alignment horizontal="center" vertical="center" wrapText="1"/>
    </xf>
    <xf numFmtId="0" fontId="1" fillId="4" borderId="46" xfId="0" applyFont="1" applyFill="1" applyBorder="1" applyAlignment="1">
      <alignment horizontal="center" vertical="center" wrapText="1"/>
    </xf>
    <xf numFmtId="0" fontId="1" fillId="4" borderId="8" xfId="0" applyFont="1" applyFill="1" applyBorder="1" applyAlignment="1">
      <alignment horizontal="center" vertical="center" wrapText="1"/>
    </xf>
    <xf numFmtId="4" fontId="1" fillId="5" borderId="24" xfId="0" applyNumberFormat="1" applyFont="1" applyFill="1" applyBorder="1" applyAlignment="1">
      <alignment horizontal="right" vertical="center" indent="1"/>
    </xf>
    <xf numFmtId="4" fontId="1" fillId="5" borderId="15" xfId="0" applyNumberFormat="1" applyFont="1" applyFill="1" applyBorder="1" applyAlignment="1">
      <alignment horizontal="right" vertical="center" indent="1"/>
    </xf>
    <xf numFmtId="4" fontId="1" fillId="5" borderId="16" xfId="0" applyNumberFormat="1" applyFont="1" applyFill="1" applyBorder="1" applyAlignment="1">
      <alignment horizontal="right" vertical="center" indent="1"/>
    </xf>
    <xf numFmtId="4" fontId="1" fillId="5" borderId="17" xfId="0" applyNumberFormat="1" applyFont="1" applyFill="1" applyBorder="1" applyAlignment="1">
      <alignment horizontal="right" vertical="center" indent="1"/>
    </xf>
    <xf numFmtId="164" fontId="1" fillId="0" borderId="47" xfId="0" applyNumberFormat="1" applyFont="1" applyBorder="1" applyAlignment="1">
      <alignment vertical="top"/>
    </xf>
    <xf numFmtId="0" fontId="1" fillId="8" borderId="15" xfId="0" applyFont="1" applyFill="1" applyBorder="1" applyAlignment="1">
      <alignment horizontal="center" vertical="center" wrapText="1"/>
    </xf>
    <xf numFmtId="0" fontId="1" fillId="8" borderId="16" xfId="0" applyFont="1" applyFill="1" applyBorder="1" applyAlignment="1">
      <alignment horizontal="center" vertical="center" wrapText="1"/>
    </xf>
    <xf numFmtId="0" fontId="1" fillId="8" borderId="17" xfId="0" applyFont="1" applyFill="1" applyBorder="1" applyAlignment="1">
      <alignment horizontal="center" vertical="center" wrapText="1"/>
    </xf>
    <xf numFmtId="4" fontId="1" fillId="7" borderId="24" xfId="0" applyNumberFormat="1" applyFont="1" applyFill="1" applyBorder="1" applyAlignment="1">
      <alignment horizontal="right" vertical="center" indent="1"/>
    </xf>
    <xf numFmtId="4" fontId="1" fillId="7" borderId="37" xfId="0" applyNumberFormat="1" applyFont="1" applyFill="1" applyBorder="1" applyAlignment="1">
      <alignment horizontal="right" vertical="center" indent="1"/>
    </xf>
    <xf numFmtId="4" fontId="1" fillId="7" borderId="38" xfId="0" applyNumberFormat="1" applyFont="1" applyFill="1" applyBorder="1" applyAlignment="1">
      <alignment horizontal="right" vertical="center" indent="1"/>
    </xf>
    <xf numFmtId="4" fontId="1" fillId="7" borderId="39" xfId="0" applyNumberFormat="1" applyFont="1" applyFill="1" applyBorder="1" applyAlignment="1">
      <alignment horizontal="right" vertical="center" indent="1"/>
    </xf>
    <xf numFmtId="4" fontId="1" fillId="7" borderId="17" xfId="0" applyNumberFormat="1" applyFont="1" applyFill="1" applyBorder="1" applyAlignment="1">
      <alignment horizontal="right" vertical="center" indent="1"/>
    </xf>
    <xf numFmtId="164" fontId="1" fillId="0" borderId="41" xfId="0" applyNumberFormat="1" applyFont="1" applyBorder="1" applyAlignment="1">
      <alignment vertical="top"/>
    </xf>
    <xf numFmtId="164" fontId="1" fillId="0" borderId="42" xfId="0" applyNumberFormat="1" applyFont="1" applyBorder="1" applyAlignment="1">
      <alignment vertical="top"/>
    </xf>
    <xf numFmtId="0" fontId="0" fillId="0" borderId="42" xfId="0" applyBorder="1" applyAlignment="1">
      <alignment horizontal="left" vertical="top" wrapText="1" indent="1"/>
    </xf>
    <xf numFmtId="164" fontId="0" fillId="0" borderId="32" xfId="0" applyNumberFormat="1" applyBorder="1" applyAlignment="1">
      <alignment vertical="top"/>
    </xf>
    <xf numFmtId="164" fontId="0" fillId="0" borderId="33" xfId="0" applyNumberFormat="1" applyBorder="1" applyAlignment="1">
      <alignment vertical="top"/>
    </xf>
    <xf numFmtId="0" fontId="0" fillId="0" borderId="9" xfId="0" applyBorder="1" applyAlignment="1">
      <alignment horizontal="left" vertical="top" wrapText="1" indent="1"/>
    </xf>
    <xf numFmtId="164" fontId="1" fillId="0" borderId="9" xfId="0" applyNumberFormat="1" applyFont="1" applyBorder="1" applyAlignment="1">
      <alignment vertical="top"/>
    </xf>
    <xf numFmtId="4" fontId="1" fillId="4" borderId="14" xfId="0" applyNumberFormat="1" applyFont="1" applyFill="1" applyBorder="1" applyAlignment="1">
      <alignment horizontal="right" vertical="center" indent="1"/>
    </xf>
    <xf numFmtId="4" fontId="1" fillId="4" borderId="16" xfId="0" applyNumberFormat="1" applyFont="1" applyFill="1" applyBorder="1" applyAlignment="1">
      <alignment horizontal="right" vertical="center" indent="1"/>
    </xf>
    <xf numFmtId="4" fontId="1" fillId="4" borderId="17" xfId="0" applyNumberFormat="1" applyFont="1" applyFill="1" applyBorder="1" applyAlignment="1">
      <alignment horizontal="right" vertical="center" indent="1"/>
    </xf>
    <xf numFmtId="0" fontId="0" fillId="2" borderId="25" xfId="0" applyFill="1" applyBorder="1" applyAlignment="1" applyProtection="1">
      <alignment horizontal="left" vertical="center" wrapText="1" indent="4"/>
      <protection locked="0"/>
    </xf>
    <xf numFmtId="4" fontId="0" fillId="2" borderId="20" xfId="0" applyNumberFormat="1" applyFill="1" applyBorder="1" applyAlignment="1" applyProtection="1">
      <alignment horizontal="right" vertical="center" indent="1"/>
      <protection locked="0"/>
    </xf>
    <xf numFmtId="4" fontId="0" fillId="2" borderId="21" xfId="0" applyNumberFormat="1" applyFill="1" applyBorder="1" applyAlignment="1" applyProtection="1">
      <alignment horizontal="right" vertical="center" indent="1"/>
      <protection locked="0"/>
    </xf>
    <xf numFmtId="4" fontId="0" fillId="2" borderId="22" xfId="0" applyNumberFormat="1" applyFill="1" applyBorder="1" applyAlignment="1" applyProtection="1">
      <alignment horizontal="right" vertical="center" indent="1"/>
      <protection locked="0"/>
    </xf>
    <xf numFmtId="4" fontId="0" fillId="2" borderId="23" xfId="0" applyNumberFormat="1" applyFill="1" applyBorder="1" applyAlignment="1" applyProtection="1">
      <alignment horizontal="right" vertical="center" indent="1"/>
      <protection locked="0"/>
    </xf>
    <xf numFmtId="4" fontId="0" fillId="2" borderId="26" xfId="0" applyNumberFormat="1" applyFill="1" applyBorder="1" applyAlignment="1" applyProtection="1">
      <alignment horizontal="right" vertical="center" indent="1"/>
      <protection locked="0"/>
    </xf>
    <xf numFmtId="4" fontId="0" fillId="2" borderId="27" xfId="0" applyNumberFormat="1" applyFill="1" applyBorder="1" applyAlignment="1" applyProtection="1">
      <alignment horizontal="right" vertical="center" indent="1"/>
      <protection locked="0"/>
    </xf>
    <xf numFmtId="4" fontId="0" fillId="2" borderId="28" xfId="0" applyNumberFormat="1" applyFill="1" applyBorder="1" applyAlignment="1" applyProtection="1">
      <alignment horizontal="right" vertical="center" indent="1"/>
      <protection locked="0"/>
    </xf>
    <xf numFmtId="4" fontId="0" fillId="2" borderId="24" xfId="0" applyNumberFormat="1" applyFill="1" applyBorder="1" applyAlignment="1" applyProtection="1">
      <alignment horizontal="right" vertical="center" indent="1"/>
      <protection locked="0"/>
    </xf>
    <xf numFmtId="0" fontId="0" fillId="2" borderId="29" xfId="0" applyFill="1" applyBorder="1" applyAlignment="1" applyProtection="1">
      <alignment horizontal="left" vertical="center" wrapText="1" indent="4"/>
      <protection locked="0"/>
    </xf>
    <xf numFmtId="4" fontId="0" fillId="2" borderId="30" xfId="0" applyNumberFormat="1" applyFill="1" applyBorder="1" applyAlignment="1" applyProtection="1">
      <alignment horizontal="right" vertical="center" indent="1"/>
      <protection locked="0"/>
    </xf>
    <xf numFmtId="4" fontId="0" fillId="2" borderId="31" xfId="0" applyNumberFormat="1" applyFill="1" applyBorder="1" applyAlignment="1" applyProtection="1">
      <alignment horizontal="right" vertical="center" indent="1"/>
      <protection locked="0"/>
    </xf>
    <xf numFmtId="0" fontId="0" fillId="2" borderId="19" xfId="0" applyFill="1" applyBorder="1" applyAlignment="1" applyProtection="1">
      <alignment horizontal="left" vertical="center" wrapText="1" indent="4"/>
      <protection locked="0"/>
    </xf>
    <xf numFmtId="4" fontId="0" fillId="2" borderId="34" xfId="0" applyNumberFormat="1" applyFill="1" applyBorder="1" applyAlignment="1" applyProtection="1">
      <alignment horizontal="right" vertical="center" indent="1"/>
      <protection locked="0"/>
    </xf>
    <xf numFmtId="4" fontId="0" fillId="2" borderId="35" xfId="0" applyNumberFormat="1" applyFill="1" applyBorder="1" applyAlignment="1" applyProtection="1">
      <alignment horizontal="right" vertical="center" indent="1"/>
      <protection locked="0"/>
    </xf>
    <xf numFmtId="4" fontId="0" fillId="2" borderId="36" xfId="0" applyNumberFormat="1" applyFill="1" applyBorder="1" applyAlignment="1" applyProtection="1">
      <alignment horizontal="right" vertical="center" indent="1"/>
      <protection locked="0"/>
    </xf>
    <xf numFmtId="0" fontId="0" fillId="2" borderId="28" xfId="0" applyFill="1" applyBorder="1" applyAlignment="1" applyProtection="1">
      <alignment horizontal="left" vertical="center" wrapText="1"/>
      <protection locked="0"/>
    </xf>
    <xf numFmtId="2" fontId="0" fillId="2" borderId="57" xfId="0" applyNumberFormat="1" applyFill="1" applyBorder="1" applyAlignment="1" applyProtection="1">
      <alignment horizontal="center" vertical="center" wrapText="1"/>
      <protection locked="0"/>
    </xf>
    <xf numFmtId="2" fontId="0" fillId="2" borderId="58" xfId="0" applyNumberFormat="1" applyFill="1" applyBorder="1" applyAlignment="1" applyProtection="1">
      <alignment horizontal="center" vertical="center" wrapText="1"/>
      <protection locked="0"/>
    </xf>
    <xf numFmtId="0" fontId="1" fillId="3" borderId="16" xfId="0" applyFont="1" applyFill="1" applyBorder="1" applyAlignment="1">
      <alignment horizontal="center" vertical="center" wrapText="1"/>
    </xf>
    <xf numFmtId="0" fontId="1" fillId="3" borderId="17" xfId="0" applyFont="1" applyFill="1" applyBorder="1" applyAlignment="1">
      <alignment horizontal="center" vertical="center" wrapText="1"/>
    </xf>
    <xf numFmtId="4" fontId="0" fillId="0" borderId="9" xfId="0" applyNumberFormat="1" applyBorder="1" applyAlignment="1">
      <alignment vertical="top"/>
    </xf>
    <xf numFmtId="10" fontId="0" fillId="0" borderId="9" xfId="0" applyNumberFormat="1" applyBorder="1" applyAlignment="1">
      <alignment vertical="top"/>
    </xf>
    <xf numFmtId="2" fontId="0" fillId="0" borderId="9" xfId="0" applyNumberFormat="1" applyBorder="1" applyAlignment="1">
      <alignment vertical="top"/>
    </xf>
    <xf numFmtId="0" fontId="1" fillId="0" borderId="0" xfId="0" applyFont="1" applyAlignment="1">
      <alignment horizontal="right" vertical="center"/>
    </xf>
    <xf numFmtId="1" fontId="9" fillId="0" borderId="0" xfId="1" applyNumberFormat="1" applyFont="1"/>
    <xf numFmtId="0" fontId="4" fillId="2" borderId="28" xfId="0" applyFont="1" applyFill="1" applyBorder="1" applyAlignment="1" applyProtection="1">
      <alignment horizontal="left" vertical="center" wrapText="1"/>
      <protection locked="0"/>
    </xf>
    <xf numFmtId="2" fontId="0" fillId="2" borderId="0" xfId="0" applyNumberFormat="1" applyFill="1" applyAlignment="1" applyProtection="1">
      <alignment horizontal="center" vertical="center" wrapText="1"/>
      <protection locked="0"/>
    </xf>
    <xf numFmtId="4" fontId="0" fillId="2" borderId="27" xfId="0" applyNumberFormat="1" applyFill="1" applyBorder="1" applyAlignment="1" applyProtection="1">
      <alignment horizontal="center" vertical="center"/>
      <protection locked="0"/>
    </xf>
    <xf numFmtId="0" fontId="4" fillId="2" borderId="25" xfId="0" applyFont="1" applyFill="1" applyBorder="1" applyAlignment="1" applyProtection="1">
      <alignment horizontal="left" vertical="center" wrapText="1" indent="4"/>
      <protection locked="0"/>
    </xf>
    <xf numFmtId="4" fontId="0" fillId="2" borderId="62" xfId="0" applyNumberFormat="1" applyFill="1" applyBorder="1" applyAlignment="1" applyProtection="1">
      <alignment horizontal="right" vertical="center" indent="1"/>
      <protection locked="0"/>
    </xf>
    <xf numFmtId="4" fontId="0" fillId="2" borderId="64" xfId="0" applyNumberFormat="1" applyFill="1" applyBorder="1" applyAlignment="1" applyProtection="1">
      <alignment horizontal="right" vertical="center" indent="1"/>
      <protection locked="0"/>
    </xf>
    <xf numFmtId="4" fontId="1" fillId="5" borderId="65" xfId="0" applyNumberFormat="1" applyFont="1" applyFill="1" applyBorder="1" applyAlignment="1">
      <alignment horizontal="right" vertical="center" indent="1"/>
    </xf>
    <xf numFmtId="0" fontId="0" fillId="2" borderId="12" xfId="0" applyFill="1" applyBorder="1" applyAlignment="1">
      <alignment vertical="top"/>
    </xf>
    <xf numFmtId="0" fontId="0" fillId="2" borderId="63" xfId="0" applyFill="1" applyBorder="1" applyAlignment="1">
      <alignment vertical="top"/>
    </xf>
    <xf numFmtId="0" fontId="0" fillId="2" borderId="66" xfId="0" applyFill="1" applyBorder="1" applyAlignment="1" applyProtection="1">
      <alignment horizontal="left" vertical="center" wrapText="1" indent="4"/>
      <protection locked="0"/>
    </xf>
    <xf numFmtId="4" fontId="0" fillId="2" borderId="67" xfId="0" applyNumberFormat="1" applyFill="1" applyBorder="1" applyAlignment="1" applyProtection="1">
      <alignment horizontal="right" vertical="center" indent="1"/>
      <protection locked="0"/>
    </xf>
    <xf numFmtId="2" fontId="0" fillId="2" borderId="63" xfId="0" applyNumberFormat="1" applyFill="1" applyBorder="1" applyAlignment="1" applyProtection="1">
      <alignment horizontal="center" vertical="center" wrapText="1"/>
      <protection locked="0"/>
    </xf>
    <xf numFmtId="0" fontId="11" fillId="0" borderId="6" xfId="0" applyFont="1" applyBorder="1" applyAlignment="1">
      <alignment horizontal="left" vertical="top" wrapText="1" indent="3"/>
    </xf>
    <xf numFmtId="0" fontId="4" fillId="0" borderId="5" xfId="0" applyFont="1" applyBorder="1" applyAlignment="1">
      <alignment horizontal="left" vertical="top" indent="3"/>
    </xf>
    <xf numFmtId="0" fontId="4" fillId="0" borderId="1" xfId="0" applyFont="1" applyBorder="1" applyAlignment="1">
      <alignment horizontal="left" vertical="top" indent="3"/>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0" fillId="0" borderId="6" xfId="0" applyBorder="1" applyAlignment="1">
      <alignment horizontal="left" vertical="top" wrapText="1" indent="3"/>
    </xf>
    <xf numFmtId="0" fontId="0" fillId="0" borderId="5" xfId="0" applyBorder="1" applyAlignment="1">
      <alignment horizontal="left" vertical="top" indent="3"/>
    </xf>
    <xf numFmtId="0" fontId="0" fillId="0" borderId="1" xfId="0" applyBorder="1" applyAlignment="1">
      <alignment horizontal="left" vertical="top" indent="3"/>
    </xf>
    <xf numFmtId="0" fontId="0" fillId="2" borderId="59" xfId="0" applyFill="1" applyBorder="1" applyAlignment="1">
      <alignment horizontal="left" vertical="center"/>
    </xf>
    <xf numFmtId="0" fontId="0" fillId="2" borderId="60" xfId="0" applyFill="1" applyBorder="1" applyAlignment="1">
      <alignment horizontal="left" vertical="center"/>
    </xf>
    <xf numFmtId="0" fontId="0" fillId="2" borderId="61" xfId="0" applyFill="1" applyBorder="1" applyAlignment="1">
      <alignment horizontal="left" vertical="center"/>
    </xf>
    <xf numFmtId="0" fontId="2" fillId="5" borderId="7" xfId="0" applyFont="1" applyFill="1" applyBorder="1" applyAlignment="1">
      <alignment horizontal="left" vertical="center" indent="1"/>
    </xf>
    <xf numFmtId="0" fontId="2" fillId="5" borderId="13" xfId="0" applyFont="1" applyFill="1" applyBorder="1" applyAlignment="1">
      <alignment horizontal="left" vertical="center" indent="1"/>
    </xf>
    <xf numFmtId="0" fontId="5" fillId="5" borderId="13" xfId="0" applyFont="1" applyFill="1" applyBorder="1" applyAlignment="1">
      <alignment horizontal="left" vertical="center" indent="1"/>
    </xf>
    <xf numFmtId="0" fontId="5" fillId="5" borderId="8" xfId="0" applyFont="1" applyFill="1" applyBorder="1" applyAlignment="1">
      <alignment horizontal="left" vertical="center" indent="1"/>
    </xf>
    <xf numFmtId="10" fontId="1" fillId="5" borderId="43" xfId="0" applyNumberFormat="1" applyFont="1" applyFill="1" applyBorder="1" applyAlignment="1">
      <alignment horizontal="center" vertical="center"/>
    </xf>
    <xf numFmtId="10" fontId="1" fillId="5" borderId="44" xfId="0" applyNumberFormat="1" applyFont="1" applyFill="1" applyBorder="1" applyAlignment="1">
      <alignment horizontal="center" vertical="center"/>
    </xf>
    <xf numFmtId="10" fontId="1" fillId="5" borderId="45" xfId="0" applyNumberFormat="1" applyFont="1" applyFill="1" applyBorder="1" applyAlignment="1">
      <alignment horizontal="center" vertical="center"/>
    </xf>
    <xf numFmtId="2" fontId="1" fillId="5" borderId="43" xfId="0" applyNumberFormat="1" applyFont="1" applyFill="1" applyBorder="1" applyAlignment="1">
      <alignment horizontal="center" vertical="center"/>
    </xf>
    <xf numFmtId="2" fontId="1" fillId="5" borderId="44" xfId="0" applyNumberFormat="1" applyFont="1" applyFill="1" applyBorder="1" applyAlignment="1">
      <alignment horizontal="center" vertical="center"/>
    </xf>
    <xf numFmtId="2" fontId="1" fillId="5" borderId="45" xfId="0" applyNumberFormat="1" applyFont="1" applyFill="1" applyBorder="1" applyAlignment="1">
      <alignment horizontal="center" vertical="center"/>
    </xf>
    <xf numFmtId="0" fontId="0" fillId="2" borderId="43" xfId="0" applyFill="1" applyBorder="1" applyAlignment="1" applyProtection="1">
      <alignment horizontal="left" vertical="top" wrapText="1" indent="1"/>
      <protection locked="0"/>
    </xf>
    <xf numFmtId="0" fontId="0" fillId="2" borderId="44" xfId="0" applyFill="1" applyBorder="1" applyAlignment="1" applyProtection="1">
      <alignment horizontal="left" vertical="top" wrapText="1" indent="1"/>
      <protection locked="0"/>
    </xf>
    <xf numFmtId="0" fontId="0" fillId="2" borderId="45" xfId="0" applyFill="1" applyBorder="1" applyAlignment="1" applyProtection="1">
      <alignment horizontal="left" vertical="top" wrapText="1" indent="1"/>
      <protection locked="0"/>
    </xf>
    <xf numFmtId="0" fontId="1" fillId="0" borderId="10" xfId="0" applyFont="1" applyBorder="1" applyAlignment="1">
      <alignment vertical="center"/>
    </xf>
    <xf numFmtId="0" fontId="1" fillId="0" borderId="40" xfId="0" applyFont="1" applyBorder="1" applyAlignment="1">
      <alignment vertical="center"/>
    </xf>
    <xf numFmtId="0" fontId="1" fillId="0" borderId="11" xfId="0" applyFont="1" applyBorder="1" applyAlignment="1">
      <alignment vertical="center"/>
    </xf>
    <xf numFmtId="0" fontId="0" fillId="2" borderId="49" xfId="0" applyFill="1" applyBorder="1" applyAlignment="1" applyProtection="1">
      <alignment horizontal="left" vertical="top" wrapText="1"/>
      <protection locked="0"/>
    </xf>
    <xf numFmtId="0" fontId="0" fillId="2" borderId="48" xfId="0" applyFill="1" applyBorder="1" applyAlignment="1" applyProtection="1">
      <alignment horizontal="left" vertical="top" wrapText="1"/>
      <protection locked="0"/>
    </xf>
    <xf numFmtId="0" fontId="0" fillId="2" borderId="50" xfId="0" applyFill="1" applyBorder="1" applyAlignment="1" applyProtection="1">
      <alignment horizontal="left" vertical="top" wrapText="1"/>
      <protection locked="0"/>
    </xf>
    <xf numFmtId="0" fontId="0" fillId="2" borderId="51" xfId="0" applyFill="1" applyBorder="1" applyAlignment="1" applyProtection="1">
      <alignment horizontal="left" vertical="top" wrapText="1"/>
      <protection locked="0"/>
    </xf>
    <xf numFmtId="0" fontId="0" fillId="2" borderId="0" xfId="0" applyFill="1" applyAlignment="1" applyProtection="1">
      <alignment horizontal="left" vertical="top" wrapText="1"/>
      <protection locked="0"/>
    </xf>
    <xf numFmtId="0" fontId="0" fillId="2" borderId="52" xfId="0" applyFill="1" applyBorder="1" applyAlignment="1" applyProtection="1">
      <alignment horizontal="left" vertical="top" wrapText="1"/>
      <protection locked="0"/>
    </xf>
    <xf numFmtId="0" fontId="0" fillId="2" borderId="53" xfId="0" applyFill="1" applyBorder="1" applyAlignment="1" applyProtection="1">
      <alignment horizontal="left" vertical="top" wrapText="1"/>
      <protection locked="0"/>
    </xf>
    <xf numFmtId="0" fontId="0" fillId="2" borderId="54" xfId="0" applyFill="1" applyBorder="1" applyAlignment="1" applyProtection="1">
      <alignment horizontal="left" vertical="top" wrapText="1"/>
      <protection locked="0"/>
    </xf>
    <xf numFmtId="0" fontId="0" fillId="2" borderId="55" xfId="0" applyFill="1" applyBorder="1" applyAlignment="1" applyProtection="1">
      <alignment horizontal="left" vertical="top" wrapText="1"/>
      <protection locked="0"/>
    </xf>
    <xf numFmtId="0" fontId="1" fillId="7" borderId="7" xfId="0" applyFont="1" applyFill="1" applyBorder="1" applyAlignment="1">
      <alignment horizontal="left" vertical="center" indent="1"/>
    </xf>
    <xf numFmtId="0" fontId="1" fillId="7" borderId="13" xfId="0" applyFont="1" applyFill="1" applyBorder="1" applyAlignment="1">
      <alignment horizontal="left" vertical="center" indent="1"/>
    </xf>
    <xf numFmtId="0" fontId="0" fillId="7" borderId="8" xfId="0" applyFill="1" applyBorder="1" applyAlignment="1">
      <alignment horizontal="left" vertical="center" indent="1"/>
    </xf>
    <xf numFmtId="0" fontId="1" fillId="4" borderId="7" xfId="0" applyFont="1" applyFill="1" applyBorder="1" applyAlignment="1">
      <alignment horizontal="left" vertical="center" indent="1"/>
    </xf>
    <xf numFmtId="0" fontId="1" fillId="4" borderId="13" xfId="0" applyFont="1" applyFill="1" applyBorder="1" applyAlignment="1">
      <alignment horizontal="left" vertical="center" indent="1"/>
    </xf>
    <xf numFmtId="0" fontId="0" fillId="0" borderId="8" xfId="0" applyBorder="1" applyAlignment="1">
      <alignment horizontal="left" vertical="center" indent="1"/>
    </xf>
    <xf numFmtId="0" fontId="2" fillId="9" borderId="7" xfId="0" applyFont="1" applyFill="1" applyBorder="1" applyAlignment="1">
      <alignment horizontal="center" vertical="center" wrapText="1"/>
    </xf>
    <xf numFmtId="0" fontId="2" fillId="9" borderId="13" xfId="0" applyFont="1" applyFill="1" applyBorder="1" applyAlignment="1">
      <alignment horizontal="center" vertical="center" wrapText="1"/>
    </xf>
    <xf numFmtId="0" fontId="2" fillId="9" borderId="8" xfId="0" applyFont="1" applyFill="1" applyBorder="1" applyAlignment="1">
      <alignment horizontal="center" vertical="center" wrapText="1"/>
    </xf>
    <xf numFmtId="0" fontId="2" fillId="10" borderId="7" xfId="0" applyFont="1" applyFill="1" applyBorder="1" applyAlignment="1">
      <alignment horizontal="center" vertical="center" wrapText="1"/>
    </xf>
    <xf numFmtId="0" fontId="2" fillId="10" borderId="13" xfId="0" applyFont="1" applyFill="1" applyBorder="1" applyAlignment="1">
      <alignment horizontal="center" vertical="center" wrapText="1"/>
    </xf>
    <xf numFmtId="0" fontId="2" fillId="10" borderId="8" xfId="0" applyFont="1" applyFill="1" applyBorder="1" applyAlignment="1">
      <alignment horizontal="center" vertical="center" wrapText="1"/>
    </xf>
    <xf numFmtId="0" fontId="2" fillId="4" borderId="7" xfId="0" applyFont="1" applyFill="1" applyBorder="1" applyAlignment="1">
      <alignment horizontal="center" vertical="center" wrapText="1"/>
    </xf>
    <xf numFmtId="0" fontId="2" fillId="4" borderId="13" xfId="0" applyFont="1" applyFill="1" applyBorder="1" applyAlignment="1">
      <alignment horizontal="center" vertical="center" wrapText="1"/>
    </xf>
    <xf numFmtId="0" fontId="2" fillId="4" borderId="8" xfId="0" applyFont="1" applyFill="1" applyBorder="1" applyAlignment="1">
      <alignment horizontal="center" vertical="center" wrapText="1"/>
    </xf>
    <xf numFmtId="0" fontId="1" fillId="5" borderId="7" xfId="0" applyFont="1" applyFill="1" applyBorder="1" applyAlignment="1">
      <alignment horizontal="left" vertical="center" indent="1"/>
    </xf>
    <xf numFmtId="0" fontId="1" fillId="5" borderId="13" xfId="0" applyFont="1" applyFill="1" applyBorder="1" applyAlignment="1">
      <alignment horizontal="left" vertical="center" indent="1"/>
    </xf>
    <xf numFmtId="0" fontId="0" fillId="5" borderId="8" xfId="0" applyFill="1" applyBorder="1" applyAlignment="1">
      <alignment horizontal="left" vertical="center" indent="1"/>
    </xf>
    <xf numFmtId="0" fontId="2" fillId="7" borderId="7" xfId="0" applyFont="1" applyFill="1" applyBorder="1" applyAlignment="1">
      <alignment horizontal="left" vertical="center" indent="1"/>
    </xf>
    <xf numFmtId="0" fontId="2" fillId="7" borderId="13" xfId="0" applyFont="1" applyFill="1" applyBorder="1" applyAlignment="1">
      <alignment horizontal="left" vertical="center" indent="1"/>
    </xf>
    <xf numFmtId="0" fontId="5" fillId="7" borderId="13" xfId="0" applyFont="1" applyFill="1" applyBorder="1" applyAlignment="1">
      <alignment horizontal="left" vertical="center" indent="1"/>
    </xf>
    <xf numFmtId="0" fontId="5" fillId="7" borderId="8" xfId="0" applyFont="1" applyFill="1" applyBorder="1" applyAlignment="1">
      <alignment horizontal="left" vertical="center" indent="1"/>
    </xf>
    <xf numFmtId="10" fontId="1" fillId="7" borderId="43" xfId="0" applyNumberFormat="1" applyFont="1" applyFill="1" applyBorder="1" applyAlignment="1">
      <alignment horizontal="center" vertical="center"/>
    </xf>
    <xf numFmtId="10" fontId="1" fillId="7" borderId="44" xfId="0" applyNumberFormat="1" applyFont="1" applyFill="1" applyBorder="1" applyAlignment="1">
      <alignment horizontal="center" vertical="center"/>
    </xf>
    <xf numFmtId="10" fontId="1" fillId="7" borderId="45" xfId="0" applyNumberFormat="1" applyFont="1" applyFill="1" applyBorder="1" applyAlignment="1">
      <alignment horizontal="center" vertical="center"/>
    </xf>
    <xf numFmtId="2" fontId="1" fillId="7" borderId="43" xfId="0" applyNumberFormat="1" applyFont="1" applyFill="1" applyBorder="1" applyAlignment="1">
      <alignment horizontal="center" vertical="center"/>
    </xf>
    <xf numFmtId="2" fontId="1" fillId="7" borderId="44" xfId="0" applyNumberFormat="1" applyFont="1" applyFill="1" applyBorder="1" applyAlignment="1">
      <alignment horizontal="center" vertical="center"/>
    </xf>
    <xf numFmtId="2" fontId="1" fillId="7" borderId="45" xfId="0" applyNumberFormat="1" applyFont="1" applyFill="1" applyBorder="1" applyAlignment="1">
      <alignment horizontal="center" vertical="center"/>
    </xf>
  </cellXfs>
  <cellStyles count="2">
    <cellStyle name="Comma" xfId="1" builtinId="3"/>
    <cellStyle name="Normal"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7D94B9-F472-4DF8-BED5-2763284DEE52}">
  <dimension ref="B2:R8"/>
  <sheetViews>
    <sheetView showGridLines="0" zoomScaleNormal="100" workbookViewId="0">
      <selection activeCell="B6" sqref="B6:R6"/>
    </sheetView>
  </sheetViews>
  <sheetFormatPr defaultColWidth="8.5546875" defaultRowHeight="14.4" x14ac:dyDescent="0.3"/>
  <cols>
    <col min="1" max="1" width="2.5546875" customWidth="1"/>
    <col min="18" max="18" width="20.44140625" customWidth="1"/>
  </cols>
  <sheetData>
    <row r="2" spans="2:18" ht="15.6" x14ac:dyDescent="0.3">
      <c r="B2" s="65" t="s">
        <v>0</v>
      </c>
    </row>
    <row r="3" spans="2:18" ht="15.6" x14ac:dyDescent="0.3">
      <c r="B3" s="65" t="s">
        <v>1</v>
      </c>
    </row>
    <row r="4" spans="2:18" ht="15" thickBot="1" x14ac:dyDescent="0.35"/>
    <row r="5" spans="2:18" ht="26.25" customHeight="1" x14ac:dyDescent="0.3">
      <c r="B5" s="81" t="s">
        <v>2</v>
      </c>
      <c r="C5" s="82"/>
      <c r="D5" s="82"/>
      <c r="E5" s="82"/>
      <c r="F5" s="82"/>
      <c r="G5" s="82"/>
      <c r="H5" s="82"/>
      <c r="I5" s="82"/>
      <c r="J5" s="82"/>
      <c r="K5" s="82"/>
      <c r="L5" s="82"/>
      <c r="M5" s="82"/>
      <c r="N5" s="82"/>
      <c r="O5" s="82"/>
      <c r="P5" s="82"/>
      <c r="Q5" s="82"/>
      <c r="R5" s="83"/>
    </row>
    <row r="6" spans="2:18" s="1" customFormat="1" ht="409.5" customHeight="1" thickBot="1" x14ac:dyDescent="0.35">
      <c r="B6" s="78" t="s">
        <v>3</v>
      </c>
      <c r="C6" s="79"/>
      <c r="D6" s="79"/>
      <c r="E6" s="79"/>
      <c r="F6" s="79"/>
      <c r="G6" s="79"/>
      <c r="H6" s="79"/>
      <c r="I6" s="79"/>
      <c r="J6" s="79"/>
      <c r="K6" s="79"/>
      <c r="L6" s="79"/>
      <c r="M6" s="79"/>
      <c r="N6" s="79"/>
      <c r="O6" s="79"/>
      <c r="P6" s="79"/>
      <c r="Q6" s="79"/>
      <c r="R6" s="80"/>
    </row>
    <row r="7" spans="2:18" s="1" customFormat="1" ht="21" x14ac:dyDescent="0.3">
      <c r="B7" s="81" t="s">
        <v>4</v>
      </c>
      <c r="C7" s="82"/>
      <c r="D7" s="82"/>
      <c r="E7" s="82"/>
      <c r="F7" s="82"/>
      <c r="G7" s="82"/>
      <c r="H7" s="82"/>
      <c r="I7" s="82"/>
      <c r="J7" s="82"/>
      <c r="K7" s="82"/>
      <c r="L7" s="82"/>
      <c r="M7" s="82"/>
      <c r="N7" s="82"/>
      <c r="O7" s="82"/>
      <c r="P7" s="82"/>
      <c r="Q7" s="82"/>
      <c r="R7" s="83"/>
    </row>
    <row r="8" spans="2:18" ht="80.099999999999994" customHeight="1" thickBot="1" x14ac:dyDescent="0.35">
      <c r="B8" s="84" t="s">
        <v>5</v>
      </c>
      <c r="C8" s="85"/>
      <c r="D8" s="85"/>
      <c r="E8" s="85"/>
      <c r="F8" s="85"/>
      <c r="G8" s="85"/>
      <c r="H8" s="85"/>
      <c r="I8" s="85"/>
      <c r="J8" s="85"/>
      <c r="K8" s="85"/>
      <c r="L8" s="85"/>
      <c r="M8" s="85"/>
      <c r="N8" s="85"/>
      <c r="O8" s="85"/>
      <c r="P8" s="85"/>
      <c r="Q8" s="85"/>
      <c r="R8" s="86"/>
    </row>
  </sheetData>
  <mergeCells count="4">
    <mergeCell ref="B6:R6"/>
    <mergeCell ref="B5:R5"/>
    <mergeCell ref="B8:R8"/>
    <mergeCell ref="B7:R7"/>
  </mergeCells>
  <pageMargins left="0.7" right="0.7" top="0.75" bottom="0.75" header="0.3" footer="0.3"/>
  <pageSetup orientation="portrait" r:id="rId1"/>
  <headerFooter>
    <oddFooter>&amp;C_x000D_&amp;1#&amp;"Calibri"&amp;8&amp;K000000 CONFIDENTIAL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EA8A86-36D8-44B6-92AE-1F1E52D0A556}">
  <dimension ref="B1:AD56"/>
  <sheetViews>
    <sheetView showGridLines="0" tabSelected="1" zoomScale="90" zoomScaleNormal="90" workbookViewId="0">
      <selection activeCell="F20" sqref="F20"/>
    </sheetView>
  </sheetViews>
  <sheetFormatPr defaultColWidth="9.109375" defaultRowHeight="14.4" x14ac:dyDescent="0.3"/>
  <cols>
    <col min="1" max="1" width="2.5546875" style="5" customWidth="1"/>
    <col min="2" max="2" width="33.44140625" style="5" customWidth="1"/>
    <col min="3" max="3" width="12.109375" style="5" customWidth="1"/>
    <col min="4" max="4" width="11" style="5" customWidth="1"/>
    <col min="5" max="5" width="13" style="5" customWidth="1"/>
    <col min="6" max="7" width="14" style="5" customWidth="1"/>
    <col min="8" max="9" width="13.5546875" style="5" customWidth="1"/>
    <col min="10" max="10" width="11.5546875" style="5" customWidth="1"/>
    <col min="11" max="11" width="11.44140625" style="5" customWidth="1"/>
    <col min="12" max="14" width="11.5546875" style="5" customWidth="1"/>
    <col min="15" max="15" width="12.44140625" style="5" customWidth="1"/>
    <col min="16" max="16" width="12.5546875" style="5" customWidth="1"/>
    <col min="17" max="17" width="13.33203125" style="5" customWidth="1"/>
    <col min="18" max="18" width="13.6640625" style="5" customWidth="1"/>
    <col min="19" max="19" width="11.44140625" style="5" customWidth="1"/>
    <col min="20" max="20" width="11" style="5" customWidth="1"/>
    <col min="21" max="21" width="43.5546875" style="5" customWidth="1"/>
    <col min="22" max="16384" width="9.109375" style="5"/>
  </cols>
  <sheetData>
    <row r="1" spans="2:30" x14ac:dyDescent="0.3">
      <c r="B1" s="4"/>
      <c r="C1" s="4"/>
      <c r="D1" s="4"/>
      <c r="E1" s="4"/>
      <c r="F1" s="4"/>
      <c r="G1" s="4"/>
      <c r="H1" s="4"/>
      <c r="I1" s="4"/>
      <c r="J1" s="4"/>
      <c r="K1" s="4"/>
      <c r="L1" s="4"/>
      <c r="M1" s="4"/>
      <c r="N1" s="4"/>
      <c r="O1" s="4"/>
      <c r="P1" s="4"/>
      <c r="Q1" s="4"/>
      <c r="R1" s="4"/>
      <c r="S1" s="4"/>
      <c r="T1" s="4"/>
      <c r="U1" s="4"/>
    </row>
    <row r="2" spans="2:30" ht="25.8" x14ac:dyDescent="0.3">
      <c r="B2" s="6" t="s">
        <v>6</v>
      </c>
      <c r="C2" s="6"/>
      <c r="D2" s="64" t="s">
        <v>7</v>
      </c>
      <c r="E2" s="87" t="s">
        <v>48</v>
      </c>
      <c r="F2" s="88"/>
      <c r="G2" s="88"/>
      <c r="H2" s="89"/>
      <c r="I2" s="4"/>
      <c r="J2" s="4"/>
      <c r="K2" s="4"/>
      <c r="L2" s="4"/>
      <c r="M2" s="4"/>
      <c r="N2" s="4"/>
      <c r="O2" s="4"/>
      <c r="P2" s="4"/>
      <c r="Q2" s="4"/>
      <c r="R2" s="4"/>
      <c r="S2" s="4"/>
      <c r="T2" s="4"/>
      <c r="U2" s="4"/>
    </row>
    <row r="3" spans="2:30" x14ac:dyDescent="0.3">
      <c r="B3" s="4"/>
      <c r="C3" s="4"/>
      <c r="D3" s="4"/>
      <c r="E3" s="4"/>
      <c r="F3" s="4"/>
      <c r="G3" s="4"/>
      <c r="H3" s="4"/>
      <c r="I3" s="4"/>
      <c r="J3" s="4"/>
      <c r="K3" s="4"/>
      <c r="L3" s="4"/>
      <c r="M3" s="4"/>
      <c r="N3" s="4"/>
      <c r="O3" s="4"/>
      <c r="P3" s="4"/>
      <c r="Q3" s="4"/>
      <c r="R3" s="4"/>
      <c r="S3" s="4"/>
      <c r="T3" s="4"/>
      <c r="U3" s="4"/>
    </row>
    <row r="4" spans="2:30" ht="21" customHeight="1" x14ac:dyDescent="0.3">
      <c r="B4" s="90" t="s">
        <v>8</v>
      </c>
      <c r="C4" s="91"/>
      <c r="D4" s="92"/>
      <c r="E4" s="92"/>
      <c r="F4" s="92"/>
      <c r="G4" s="92"/>
      <c r="H4" s="92"/>
      <c r="I4" s="92"/>
      <c r="J4" s="92"/>
      <c r="K4" s="92"/>
      <c r="L4" s="92"/>
      <c r="M4" s="92"/>
      <c r="N4" s="92"/>
      <c r="O4" s="92"/>
      <c r="P4" s="92"/>
      <c r="Q4" s="92"/>
      <c r="R4" s="92"/>
      <c r="S4" s="92"/>
      <c r="T4" s="92"/>
      <c r="U4" s="93"/>
    </row>
    <row r="5" spans="2:30" ht="18" x14ac:dyDescent="0.3">
      <c r="B5" s="127" t="s">
        <v>9</v>
      </c>
      <c r="C5" s="128"/>
      <c r="D5" s="129"/>
      <c r="E5" s="121" t="s">
        <v>10</v>
      </c>
      <c r="F5" s="122"/>
      <c r="G5" s="122"/>
      <c r="H5" s="122"/>
      <c r="I5" s="122"/>
      <c r="J5" s="122"/>
      <c r="K5" s="122"/>
      <c r="L5" s="122"/>
      <c r="M5" s="122"/>
      <c r="N5" s="122"/>
      <c r="O5" s="122"/>
      <c r="P5" s="122"/>
      <c r="Q5" s="122"/>
      <c r="R5" s="123"/>
      <c r="S5" s="7"/>
      <c r="T5" s="8"/>
      <c r="U5" s="9"/>
      <c r="V5" s="10"/>
    </row>
    <row r="6" spans="2:30" ht="60" customHeight="1" x14ac:dyDescent="0.3">
      <c r="B6" s="11" t="s">
        <v>11</v>
      </c>
      <c r="C6" s="59" t="s">
        <v>12</v>
      </c>
      <c r="D6" s="60" t="s">
        <v>13</v>
      </c>
      <c r="E6" s="12" t="s">
        <v>14</v>
      </c>
      <c r="F6" s="12" t="s">
        <v>15</v>
      </c>
      <c r="G6" s="12" t="s">
        <v>16</v>
      </c>
      <c r="H6" s="13" t="s">
        <v>17</v>
      </c>
      <c r="I6" s="13" t="s">
        <v>18</v>
      </c>
      <c r="J6" s="13" t="s">
        <v>19</v>
      </c>
      <c r="K6" s="13" t="s">
        <v>20</v>
      </c>
      <c r="L6" s="13" t="s">
        <v>21</v>
      </c>
      <c r="M6" s="13" t="s">
        <v>22</v>
      </c>
      <c r="N6" s="13" t="s">
        <v>23</v>
      </c>
      <c r="O6" s="13" t="s">
        <v>24</v>
      </c>
      <c r="P6" s="13" t="s">
        <v>25</v>
      </c>
      <c r="Q6" s="13" t="s">
        <v>26</v>
      </c>
      <c r="R6" s="14" t="s">
        <v>27</v>
      </c>
      <c r="S6" s="15" t="s">
        <v>28</v>
      </c>
      <c r="T6" s="15" t="s">
        <v>29</v>
      </c>
      <c r="U6" s="16" t="s">
        <v>30</v>
      </c>
      <c r="AB6" s="61"/>
      <c r="AC6" s="62"/>
      <c r="AD6" s="63"/>
    </row>
    <row r="7" spans="2:30" x14ac:dyDescent="0.3">
      <c r="B7" s="40" t="s">
        <v>31</v>
      </c>
      <c r="C7" s="57">
        <v>10</v>
      </c>
      <c r="D7" s="41">
        <v>2</v>
      </c>
      <c r="E7" s="42">
        <v>1248</v>
      </c>
      <c r="F7" s="42">
        <v>5</v>
      </c>
      <c r="G7" s="42"/>
      <c r="H7" s="43"/>
      <c r="I7" s="43"/>
      <c r="J7" s="43">
        <v>10</v>
      </c>
      <c r="K7" s="43">
        <v>8</v>
      </c>
      <c r="L7" s="43"/>
      <c r="M7" s="43"/>
      <c r="N7" s="43"/>
      <c r="O7" s="43">
        <v>10</v>
      </c>
      <c r="P7" s="43"/>
      <c r="Q7" s="44"/>
      <c r="R7" s="17">
        <f>SUM(E7:Q7)</f>
        <v>1281</v>
      </c>
      <c r="S7" s="94">
        <f>IF(R48=0,0,R25/R48)</f>
        <v>0.9971956938320844</v>
      </c>
      <c r="T7" s="97">
        <f>SUM(D7:D24)</f>
        <v>78</v>
      </c>
      <c r="U7" s="100" t="s">
        <v>93</v>
      </c>
    </row>
    <row r="8" spans="2:30" x14ac:dyDescent="0.3">
      <c r="B8" s="40" t="s">
        <v>32</v>
      </c>
      <c r="C8" s="57">
        <v>10</v>
      </c>
      <c r="D8" s="45">
        <v>1</v>
      </c>
      <c r="E8" s="46"/>
      <c r="F8" s="46"/>
      <c r="G8" s="46"/>
      <c r="H8" s="47"/>
      <c r="I8" s="47"/>
      <c r="J8" s="47"/>
      <c r="K8" s="47"/>
      <c r="L8" s="47"/>
      <c r="M8" s="47"/>
      <c r="N8" s="47"/>
      <c r="O8" s="47"/>
      <c r="P8" s="47"/>
      <c r="Q8" s="47">
        <v>160</v>
      </c>
      <c r="R8" s="17">
        <f t="shared" ref="R8:R13" si="0">SUM(E8:Q8)</f>
        <v>160</v>
      </c>
      <c r="S8" s="95"/>
      <c r="T8" s="98"/>
      <c r="U8" s="101"/>
    </row>
    <row r="9" spans="2:30" x14ac:dyDescent="0.3">
      <c r="B9" s="40" t="s">
        <v>33</v>
      </c>
      <c r="C9" s="57">
        <v>10</v>
      </c>
      <c r="D9" s="45">
        <v>2</v>
      </c>
      <c r="E9" s="46"/>
      <c r="F9" s="46"/>
      <c r="G9" s="46"/>
      <c r="H9" s="47"/>
      <c r="I9" s="47"/>
      <c r="J9" s="47"/>
      <c r="K9" s="47">
        <v>4</v>
      </c>
      <c r="L9" s="47"/>
      <c r="M9" s="47"/>
      <c r="N9" s="47"/>
      <c r="O9" s="47">
        <v>8</v>
      </c>
      <c r="P9" s="47"/>
      <c r="Q9" s="47"/>
      <c r="R9" s="17">
        <f t="shared" si="0"/>
        <v>12</v>
      </c>
      <c r="S9" s="95"/>
      <c r="T9" s="98"/>
      <c r="U9" s="101"/>
    </row>
    <row r="10" spans="2:30" ht="30.9" customHeight="1" x14ac:dyDescent="0.3">
      <c r="B10" s="40" t="s">
        <v>50</v>
      </c>
      <c r="C10" s="57">
        <v>4</v>
      </c>
      <c r="D10" s="45">
        <v>20</v>
      </c>
      <c r="E10" s="46"/>
      <c r="F10" s="46"/>
      <c r="G10" s="46"/>
      <c r="H10" s="47"/>
      <c r="I10" s="47"/>
      <c r="J10" s="47"/>
      <c r="K10" s="47">
        <v>160</v>
      </c>
      <c r="L10" s="47"/>
      <c r="M10" s="47"/>
      <c r="N10" s="47"/>
      <c r="O10" s="47">
        <v>2000</v>
      </c>
      <c r="P10" s="47"/>
      <c r="Q10" s="47"/>
      <c r="R10" s="17">
        <f>SUM(E10:Q10)</f>
        <v>2160</v>
      </c>
      <c r="S10" s="95"/>
      <c r="T10" s="98"/>
      <c r="U10" s="101"/>
    </row>
    <row r="11" spans="2:30" x14ac:dyDescent="0.3">
      <c r="B11" s="40" t="s">
        <v>34</v>
      </c>
      <c r="C11" s="57">
        <v>5</v>
      </c>
      <c r="D11" s="45">
        <v>10</v>
      </c>
      <c r="E11" s="46"/>
      <c r="F11" s="46"/>
      <c r="G11" s="46"/>
      <c r="H11" s="47"/>
      <c r="I11" s="47"/>
      <c r="J11" s="47"/>
      <c r="K11" s="47">
        <v>8</v>
      </c>
      <c r="L11" s="47"/>
      <c r="M11" s="47"/>
      <c r="N11" s="47"/>
      <c r="O11" s="47">
        <v>2400</v>
      </c>
      <c r="P11" s="47"/>
      <c r="Q11" s="47"/>
      <c r="R11" s="17">
        <f t="shared" si="0"/>
        <v>2408</v>
      </c>
      <c r="S11" s="95"/>
      <c r="T11" s="98"/>
      <c r="U11" s="101"/>
    </row>
    <row r="12" spans="2:30" x14ac:dyDescent="0.3">
      <c r="B12" s="40" t="s">
        <v>35</v>
      </c>
      <c r="C12" s="57">
        <v>4</v>
      </c>
      <c r="D12" s="45">
        <v>4</v>
      </c>
      <c r="E12" s="46"/>
      <c r="F12" s="46"/>
      <c r="G12" s="46"/>
      <c r="H12" s="47"/>
      <c r="I12" s="47"/>
      <c r="J12" s="47"/>
      <c r="K12" s="47">
        <v>8</v>
      </c>
      <c r="L12" s="47"/>
      <c r="M12" s="47"/>
      <c r="N12" s="47"/>
      <c r="O12" s="47">
        <v>1000</v>
      </c>
      <c r="P12" s="47"/>
      <c r="Q12" s="47"/>
      <c r="R12" s="17">
        <f t="shared" si="0"/>
        <v>1008</v>
      </c>
      <c r="S12" s="95"/>
      <c r="T12" s="98"/>
      <c r="U12" s="101"/>
    </row>
    <row r="13" spans="2:30" x14ac:dyDescent="0.3">
      <c r="B13" s="40" t="s">
        <v>49</v>
      </c>
      <c r="C13" s="57">
        <v>3</v>
      </c>
      <c r="D13" s="45">
        <v>17</v>
      </c>
      <c r="E13" s="46"/>
      <c r="F13" s="46"/>
      <c r="G13" s="46"/>
      <c r="H13" s="47"/>
      <c r="I13" s="47"/>
      <c r="J13" s="47"/>
      <c r="K13" s="47">
        <v>8</v>
      </c>
      <c r="L13" s="47"/>
      <c r="M13" s="47"/>
      <c r="N13" s="47"/>
      <c r="O13" s="47">
        <v>54000</v>
      </c>
      <c r="P13" s="47"/>
      <c r="Q13" s="47"/>
      <c r="R13" s="17">
        <f t="shared" si="0"/>
        <v>54008</v>
      </c>
      <c r="S13" s="95"/>
      <c r="T13" s="98"/>
      <c r="U13" s="101"/>
    </row>
    <row r="14" spans="2:30" ht="28.5" customHeight="1" x14ac:dyDescent="0.3">
      <c r="B14" s="40" t="s">
        <v>36</v>
      </c>
      <c r="C14" s="57">
        <v>6</v>
      </c>
      <c r="D14" s="45">
        <v>8</v>
      </c>
      <c r="E14" s="46"/>
      <c r="F14" s="46"/>
      <c r="G14" s="46"/>
      <c r="H14" s="47"/>
      <c r="I14" s="47"/>
      <c r="J14" s="47">
        <v>10</v>
      </c>
      <c r="K14" s="47"/>
      <c r="L14" s="47"/>
      <c r="M14" s="47"/>
      <c r="N14" s="47"/>
      <c r="O14" s="47">
        <v>160</v>
      </c>
      <c r="P14" s="47"/>
      <c r="Q14" s="73"/>
      <c r="R14" s="17">
        <f t="shared" ref="R14:R22" si="1">SUM(E14:P14)</f>
        <v>170</v>
      </c>
      <c r="S14" s="95"/>
      <c r="T14" s="98"/>
      <c r="U14" s="101"/>
    </row>
    <row r="15" spans="2:30" ht="28.8" x14ac:dyDescent="0.3">
      <c r="B15" s="40" t="s">
        <v>37</v>
      </c>
      <c r="C15" s="57">
        <v>4</v>
      </c>
      <c r="D15" s="45">
        <v>3</v>
      </c>
      <c r="E15" s="46"/>
      <c r="F15" s="46"/>
      <c r="G15" s="46"/>
      <c r="H15" s="47"/>
      <c r="I15" s="47"/>
      <c r="J15" s="47">
        <v>10</v>
      </c>
      <c r="K15" s="47"/>
      <c r="L15" s="47"/>
      <c r="M15" s="47"/>
      <c r="N15" s="47"/>
      <c r="O15" s="47">
        <v>1200</v>
      </c>
      <c r="P15" s="71"/>
      <c r="Q15" s="74"/>
      <c r="R15" s="72">
        <f t="shared" si="1"/>
        <v>1210</v>
      </c>
      <c r="S15" s="95"/>
      <c r="T15" s="98"/>
      <c r="U15" s="101"/>
    </row>
    <row r="16" spans="2:30" x14ac:dyDescent="0.3">
      <c r="B16" s="40" t="s">
        <v>38</v>
      </c>
      <c r="C16" s="57">
        <v>5</v>
      </c>
      <c r="D16" s="45">
        <v>2</v>
      </c>
      <c r="E16" s="46"/>
      <c r="F16" s="46"/>
      <c r="G16" s="46"/>
      <c r="H16" s="47"/>
      <c r="I16" s="47"/>
      <c r="J16" s="47"/>
      <c r="K16" s="47"/>
      <c r="L16" s="47"/>
      <c r="M16" s="47"/>
      <c r="N16" s="47"/>
      <c r="O16" s="47">
        <v>80</v>
      </c>
      <c r="P16" s="71"/>
      <c r="Q16" s="74"/>
      <c r="R16" s="72">
        <f t="shared" si="1"/>
        <v>80</v>
      </c>
      <c r="S16" s="95"/>
      <c r="T16" s="98"/>
      <c r="U16" s="101"/>
    </row>
    <row r="17" spans="2:22" x14ac:dyDescent="0.3">
      <c r="B17" s="40" t="s">
        <v>39</v>
      </c>
      <c r="C17" s="57">
        <v>4</v>
      </c>
      <c r="D17" s="45">
        <v>2</v>
      </c>
      <c r="E17" s="46"/>
      <c r="F17" s="46"/>
      <c r="G17" s="46"/>
      <c r="H17" s="47"/>
      <c r="I17" s="47"/>
      <c r="J17" s="47"/>
      <c r="K17" s="47"/>
      <c r="L17" s="47"/>
      <c r="M17" s="47"/>
      <c r="N17" s="47"/>
      <c r="O17" s="47">
        <v>400</v>
      </c>
      <c r="P17" s="71"/>
      <c r="Q17" s="74"/>
      <c r="R17" s="72">
        <f t="shared" si="1"/>
        <v>400</v>
      </c>
      <c r="S17" s="95"/>
      <c r="T17" s="98"/>
      <c r="U17" s="101"/>
    </row>
    <row r="18" spans="2:22" x14ac:dyDescent="0.3">
      <c r="B18" s="40" t="s">
        <v>52</v>
      </c>
      <c r="C18" s="67">
        <v>5</v>
      </c>
      <c r="D18" s="48">
        <v>1</v>
      </c>
      <c r="E18" s="46"/>
      <c r="F18" s="46"/>
      <c r="G18" s="46"/>
      <c r="H18" s="47"/>
      <c r="I18" s="47"/>
      <c r="J18" s="47"/>
      <c r="K18" s="47"/>
      <c r="L18" s="47"/>
      <c r="M18" s="47"/>
      <c r="N18" s="47"/>
      <c r="O18" s="47">
        <v>104</v>
      </c>
      <c r="P18" s="71"/>
      <c r="Q18" s="74"/>
      <c r="R18" s="72">
        <f t="shared" si="1"/>
        <v>104</v>
      </c>
      <c r="S18" s="95"/>
      <c r="T18" s="98"/>
      <c r="U18" s="101"/>
    </row>
    <row r="19" spans="2:22" x14ac:dyDescent="0.3">
      <c r="B19" s="75" t="s">
        <v>81</v>
      </c>
      <c r="C19" s="77">
        <v>5</v>
      </c>
      <c r="D19" s="76">
        <v>3</v>
      </c>
      <c r="E19" s="46"/>
      <c r="F19" s="46"/>
      <c r="G19" s="46"/>
      <c r="H19" s="47"/>
      <c r="I19" s="47"/>
      <c r="J19" s="47">
        <v>100</v>
      </c>
      <c r="K19" s="47"/>
      <c r="L19" s="47"/>
      <c r="M19" s="47"/>
      <c r="N19" s="47"/>
      <c r="O19" s="55">
        <v>198</v>
      </c>
      <c r="P19" s="71"/>
      <c r="Q19" s="74"/>
      <c r="R19" s="72">
        <f t="shared" si="1"/>
        <v>298</v>
      </c>
      <c r="S19" s="95"/>
      <c r="T19" s="98"/>
      <c r="U19" s="101"/>
    </row>
    <row r="20" spans="2:22" x14ac:dyDescent="0.3">
      <c r="B20" s="69" t="s">
        <v>40</v>
      </c>
      <c r="C20" s="67">
        <v>10</v>
      </c>
      <c r="D20" s="45">
        <v>1</v>
      </c>
      <c r="E20" s="46"/>
      <c r="F20" s="46"/>
      <c r="G20" s="46"/>
      <c r="H20" s="47"/>
      <c r="I20" s="47"/>
      <c r="J20" s="47"/>
      <c r="K20" s="47"/>
      <c r="L20" s="47"/>
      <c r="M20" s="47"/>
      <c r="N20" s="47"/>
      <c r="O20" s="55">
        <v>8</v>
      </c>
      <c r="P20" s="71"/>
      <c r="Q20" s="74"/>
      <c r="R20" s="72">
        <f t="shared" si="1"/>
        <v>8</v>
      </c>
      <c r="S20" s="95"/>
      <c r="T20" s="98"/>
      <c r="U20" s="101"/>
    </row>
    <row r="21" spans="2:22" ht="28.8" x14ac:dyDescent="0.3">
      <c r="B21" s="40" t="s">
        <v>77</v>
      </c>
      <c r="C21" s="68">
        <v>10</v>
      </c>
      <c r="D21" s="45">
        <v>1</v>
      </c>
      <c r="E21" s="46"/>
      <c r="F21" s="46"/>
      <c r="G21" s="46"/>
      <c r="H21" s="47"/>
      <c r="I21" s="47"/>
      <c r="J21" s="47"/>
      <c r="K21" s="47"/>
      <c r="L21" s="47"/>
      <c r="M21" s="47"/>
      <c r="N21" s="47"/>
      <c r="O21" s="55">
        <v>400</v>
      </c>
      <c r="P21" s="71"/>
      <c r="Q21" s="74"/>
      <c r="R21" s="72">
        <f t="shared" si="1"/>
        <v>400</v>
      </c>
      <c r="S21" s="95"/>
      <c r="T21" s="98"/>
      <c r="U21" s="101"/>
    </row>
    <row r="22" spans="2:22" ht="28.8" x14ac:dyDescent="0.3">
      <c r="B22" s="40" t="s">
        <v>78</v>
      </c>
      <c r="C22" s="68">
        <v>10</v>
      </c>
      <c r="D22" s="45">
        <v>1</v>
      </c>
      <c r="E22" s="46"/>
      <c r="F22" s="46"/>
      <c r="G22" s="46"/>
      <c r="H22" s="47"/>
      <c r="I22" s="47"/>
      <c r="J22" s="47">
        <v>240</v>
      </c>
      <c r="K22" s="47"/>
      <c r="L22" s="47"/>
      <c r="M22" s="47"/>
      <c r="N22" s="47"/>
      <c r="O22" s="55">
        <v>60</v>
      </c>
      <c r="P22" s="71"/>
      <c r="Q22" s="74"/>
      <c r="R22" s="72">
        <f t="shared" si="1"/>
        <v>300</v>
      </c>
      <c r="S22" s="95"/>
      <c r="T22" s="98"/>
      <c r="U22" s="101"/>
    </row>
    <row r="23" spans="2:22" x14ac:dyDescent="0.3">
      <c r="B23" s="40"/>
      <c r="C23" s="46"/>
      <c r="D23" s="45"/>
      <c r="E23" s="46"/>
      <c r="F23" s="46"/>
      <c r="G23" s="46"/>
      <c r="H23" s="47"/>
      <c r="I23" s="47"/>
      <c r="J23" s="47"/>
      <c r="K23" s="47"/>
      <c r="L23" s="47"/>
      <c r="M23" s="47"/>
      <c r="N23" s="47"/>
      <c r="O23" s="47"/>
      <c r="P23" s="47"/>
      <c r="Q23" s="70"/>
      <c r="R23" s="17"/>
      <c r="S23" s="95"/>
      <c r="T23" s="98"/>
      <c r="U23" s="101"/>
    </row>
    <row r="24" spans="2:22" ht="15" thickBot="1" x14ac:dyDescent="0.35">
      <c r="B24" s="40"/>
      <c r="C24" s="58"/>
      <c r="D24" s="50"/>
      <c r="E24" s="46"/>
      <c r="F24" s="46"/>
      <c r="G24" s="46"/>
      <c r="H24" s="47"/>
      <c r="I24" s="47"/>
      <c r="J24" s="47"/>
      <c r="K24" s="47"/>
      <c r="L24" s="47"/>
      <c r="M24" s="47"/>
      <c r="N24" s="47"/>
      <c r="O24" s="47"/>
      <c r="P24" s="47"/>
      <c r="Q24" s="51"/>
      <c r="R24" s="17"/>
      <c r="S24" s="96"/>
      <c r="T24" s="99"/>
      <c r="U24" s="102"/>
    </row>
    <row r="25" spans="2:22" ht="15.6" thickTop="1" thickBot="1" x14ac:dyDescent="0.35">
      <c r="B25" s="130" t="s">
        <v>41</v>
      </c>
      <c r="C25" s="131"/>
      <c r="D25" s="132"/>
      <c r="E25" s="18">
        <f t="shared" ref="E25:R25" si="2">SUM(E7:E24)</f>
        <v>1248</v>
      </c>
      <c r="F25" s="18">
        <f t="shared" si="2"/>
        <v>5</v>
      </c>
      <c r="G25" s="18">
        <f t="shared" si="2"/>
        <v>0</v>
      </c>
      <c r="H25" s="19">
        <f t="shared" si="2"/>
        <v>0</v>
      </c>
      <c r="I25" s="19">
        <f t="shared" si="2"/>
        <v>0</v>
      </c>
      <c r="J25" s="19">
        <f t="shared" si="2"/>
        <v>370</v>
      </c>
      <c r="K25" s="19">
        <f t="shared" si="2"/>
        <v>196</v>
      </c>
      <c r="L25" s="19">
        <f t="shared" si="2"/>
        <v>0</v>
      </c>
      <c r="M25" s="19">
        <f t="shared" si="2"/>
        <v>0</v>
      </c>
      <c r="N25" s="19">
        <f t="shared" si="2"/>
        <v>0</v>
      </c>
      <c r="O25" s="19">
        <f t="shared" si="2"/>
        <v>62028</v>
      </c>
      <c r="P25" s="19">
        <f t="shared" si="2"/>
        <v>0</v>
      </c>
      <c r="Q25" s="19">
        <f t="shared" si="2"/>
        <v>160</v>
      </c>
      <c r="R25" s="20">
        <f t="shared" si="2"/>
        <v>64007</v>
      </c>
      <c r="S25" s="21"/>
    </row>
    <row r="26" spans="2:22" x14ac:dyDescent="0.3">
      <c r="B26" s="4"/>
      <c r="C26" s="4"/>
      <c r="D26" s="4"/>
      <c r="E26" s="4"/>
      <c r="F26" s="4"/>
      <c r="G26" s="4"/>
      <c r="H26" s="4"/>
      <c r="I26" s="4"/>
      <c r="J26" s="4"/>
      <c r="K26" s="4"/>
      <c r="L26" s="4"/>
      <c r="M26" s="4"/>
      <c r="N26" s="4"/>
      <c r="O26" s="4"/>
      <c r="P26" s="4"/>
      <c r="Q26" s="4"/>
      <c r="R26" s="4"/>
      <c r="S26" s="4"/>
      <c r="T26" s="4"/>
      <c r="U26" s="4"/>
    </row>
    <row r="27" spans="2:22" ht="18" x14ac:dyDescent="0.3">
      <c r="B27" s="133" t="s">
        <v>42</v>
      </c>
      <c r="C27" s="134"/>
      <c r="D27" s="135"/>
      <c r="E27" s="135"/>
      <c r="F27" s="135"/>
      <c r="G27" s="135"/>
      <c r="H27" s="135"/>
      <c r="I27" s="135"/>
      <c r="J27" s="135"/>
      <c r="K27" s="135"/>
      <c r="L27" s="135"/>
      <c r="M27" s="135"/>
      <c r="N27" s="135"/>
      <c r="O27" s="135"/>
      <c r="P27" s="135"/>
      <c r="Q27" s="135"/>
      <c r="R27" s="135"/>
      <c r="S27" s="135"/>
      <c r="T27" s="135"/>
      <c r="U27" s="136"/>
    </row>
    <row r="28" spans="2:22" ht="21" customHeight="1" x14ac:dyDescent="0.3">
      <c r="B28" s="127" t="s">
        <v>9</v>
      </c>
      <c r="C28" s="128"/>
      <c r="D28" s="129"/>
      <c r="E28" s="124" t="s">
        <v>10</v>
      </c>
      <c r="F28" s="125"/>
      <c r="G28" s="125"/>
      <c r="H28" s="125"/>
      <c r="I28" s="125"/>
      <c r="J28" s="125"/>
      <c r="K28" s="125"/>
      <c r="L28" s="125"/>
      <c r="M28" s="125"/>
      <c r="N28" s="125"/>
      <c r="O28" s="125"/>
      <c r="P28" s="125"/>
      <c r="Q28" s="125"/>
      <c r="R28" s="126"/>
      <c r="S28" s="7"/>
      <c r="T28" s="8"/>
      <c r="U28" s="9"/>
      <c r="V28" s="10"/>
    </row>
    <row r="29" spans="2:22" ht="60" customHeight="1" x14ac:dyDescent="0.3">
      <c r="B29" s="11" t="s">
        <v>11</v>
      </c>
      <c r="C29" s="59" t="s">
        <v>12</v>
      </c>
      <c r="D29" s="60" t="s">
        <v>13</v>
      </c>
      <c r="E29" s="22" t="s">
        <v>14</v>
      </c>
      <c r="F29" s="22" t="s">
        <v>15</v>
      </c>
      <c r="G29" s="22" t="s">
        <v>16</v>
      </c>
      <c r="H29" s="23" t="s">
        <v>17</v>
      </c>
      <c r="I29" s="23" t="s">
        <v>18</v>
      </c>
      <c r="J29" s="23" t="s">
        <v>19</v>
      </c>
      <c r="K29" s="23" t="s">
        <v>20</v>
      </c>
      <c r="L29" s="23" t="s">
        <v>21</v>
      </c>
      <c r="M29" s="23" t="s">
        <v>22</v>
      </c>
      <c r="N29" s="23" t="s">
        <v>23</v>
      </c>
      <c r="O29" s="23" t="s">
        <v>24</v>
      </c>
      <c r="P29" s="23" t="s">
        <v>25</v>
      </c>
      <c r="Q29" s="23" t="s">
        <v>26</v>
      </c>
      <c r="R29" s="24" t="s">
        <v>27</v>
      </c>
      <c r="S29" s="15" t="s">
        <v>28</v>
      </c>
      <c r="T29" s="15" t="s">
        <v>29</v>
      </c>
      <c r="U29" s="16" t="s">
        <v>30</v>
      </c>
    </row>
    <row r="30" spans="2:22" ht="28.8" x14ac:dyDescent="0.3">
      <c r="B30" s="52" t="s">
        <v>75</v>
      </c>
      <c r="C30" s="57">
        <v>5</v>
      </c>
      <c r="D30" s="41">
        <v>1</v>
      </c>
      <c r="E30" s="42"/>
      <c r="F30" s="42"/>
      <c r="G30" s="42"/>
      <c r="H30" s="43"/>
      <c r="I30" s="43"/>
      <c r="J30" s="43"/>
      <c r="K30" s="43"/>
      <c r="L30" s="43"/>
      <c r="M30" s="43"/>
      <c r="N30" s="43"/>
      <c r="O30" s="43"/>
      <c r="P30" s="43"/>
      <c r="Q30" s="44">
        <v>100</v>
      </c>
      <c r="R30" s="25">
        <f>SUM(E30:Q30)</f>
        <v>100</v>
      </c>
      <c r="S30" s="137">
        <f>IF(R48=0,0,R45/R48)</f>
        <v>2.8043061679156214E-3</v>
      </c>
      <c r="T30" s="140">
        <f>SUM(D30:D44)</f>
        <v>8</v>
      </c>
      <c r="U30" s="100" t="s">
        <v>80</v>
      </c>
    </row>
    <row r="31" spans="2:22" ht="28.8" x14ac:dyDescent="0.3">
      <c r="B31" s="40" t="s">
        <v>54</v>
      </c>
      <c r="C31" s="57">
        <v>10</v>
      </c>
      <c r="D31" s="48">
        <v>7</v>
      </c>
      <c r="E31" s="46"/>
      <c r="F31" s="46"/>
      <c r="G31" s="46"/>
      <c r="H31" s="47"/>
      <c r="I31" s="47"/>
      <c r="J31" s="47"/>
      <c r="K31" s="47"/>
      <c r="L31" s="47"/>
      <c r="M31" s="47"/>
      <c r="N31" s="47"/>
      <c r="O31" s="47"/>
      <c r="P31" s="47"/>
      <c r="Q31" s="47">
        <v>80</v>
      </c>
      <c r="R31" s="25">
        <f t="shared" ref="R31:R44" si="3">SUM(E31:Q31)</f>
        <v>80</v>
      </c>
      <c r="S31" s="138"/>
      <c r="T31" s="141"/>
      <c r="U31" s="101"/>
    </row>
    <row r="32" spans="2:22" x14ac:dyDescent="0.3">
      <c r="B32" s="40"/>
      <c r="C32" s="57"/>
      <c r="D32" s="48">
        <v>0</v>
      </c>
      <c r="E32" s="46"/>
      <c r="F32" s="46"/>
      <c r="G32" s="46"/>
      <c r="H32" s="47"/>
      <c r="I32" s="47"/>
      <c r="J32" s="47"/>
      <c r="K32" s="47"/>
      <c r="L32" s="47"/>
      <c r="M32" s="47"/>
      <c r="N32" s="47"/>
      <c r="O32" s="47"/>
      <c r="P32" s="47"/>
      <c r="Q32" s="47"/>
      <c r="R32" s="25">
        <f t="shared" si="3"/>
        <v>0</v>
      </c>
      <c r="S32" s="138"/>
      <c r="T32" s="141"/>
      <c r="U32" s="101"/>
    </row>
    <row r="33" spans="2:21" ht="15" customHeight="1" x14ac:dyDescent="0.3">
      <c r="B33" s="40"/>
      <c r="C33" s="57"/>
      <c r="D33" s="48">
        <v>0</v>
      </c>
      <c r="E33" s="46"/>
      <c r="F33" s="46"/>
      <c r="G33" s="46"/>
      <c r="H33" s="47"/>
      <c r="I33" s="47"/>
      <c r="J33" s="47"/>
      <c r="K33" s="47"/>
      <c r="L33" s="47"/>
      <c r="M33" s="47"/>
      <c r="N33" s="47"/>
      <c r="O33" s="47"/>
      <c r="P33" s="47"/>
      <c r="Q33" s="47"/>
      <c r="R33" s="25">
        <f t="shared" si="3"/>
        <v>0</v>
      </c>
      <c r="S33" s="138"/>
      <c r="T33" s="141"/>
      <c r="U33" s="101"/>
    </row>
    <row r="34" spans="2:21" x14ac:dyDescent="0.3">
      <c r="B34" s="40"/>
      <c r="C34" s="57"/>
      <c r="D34" s="48">
        <v>0</v>
      </c>
      <c r="E34" s="46"/>
      <c r="F34" s="46"/>
      <c r="G34" s="46"/>
      <c r="H34" s="47"/>
      <c r="I34" s="47"/>
      <c r="J34" s="47"/>
      <c r="K34" s="47"/>
      <c r="L34" s="47"/>
      <c r="M34" s="47"/>
      <c r="N34" s="47"/>
      <c r="O34" s="47"/>
      <c r="P34" s="47"/>
      <c r="Q34" s="47"/>
      <c r="R34" s="25">
        <f t="shared" si="3"/>
        <v>0</v>
      </c>
      <c r="S34" s="138"/>
      <c r="T34" s="141"/>
      <c r="U34" s="101"/>
    </row>
    <row r="35" spans="2:21" x14ac:dyDescent="0.3">
      <c r="B35" s="40"/>
      <c r="C35" s="57"/>
      <c r="D35" s="48">
        <v>0</v>
      </c>
      <c r="E35" s="46"/>
      <c r="F35" s="46"/>
      <c r="G35" s="46"/>
      <c r="H35" s="47"/>
      <c r="I35" s="47"/>
      <c r="J35" s="47"/>
      <c r="K35" s="47"/>
      <c r="L35" s="47"/>
      <c r="M35" s="47"/>
      <c r="N35" s="47"/>
      <c r="O35" s="47"/>
      <c r="P35" s="47"/>
      <c r="Q35" s="47"/>
      <c r="R35" s="25">
        <f t="shared" si="3"/>
        <v>0</v>
      </c>
      <c r="S35" s="138"/>
      <c r="T35" s="141"/>
      <c r="U35" s="101"/>
    </row>
    <row r="36" spans="2:21" x14ac:dyDescent="0.3">
      <c r="B36" s="40"/>
      <c r="C36" s="57"/>
      <c r="D36" s="48">
        <v>0</v>
      </c>
      <c r="E36" s="46"/>
      <c r="F36" s="46"/>
      <c r="G36" s="46"/>
      <c r="H36" s="47"/>
      <c r="I36" s="47"/>
      <c r="J36" s="47"/>
      <c r="K36" s="47"/>
      <c r="L36" s="47"/>
      <c r="M36" s="47"/>
      <c r="N36" s="47"/>
      <c r="O36" s="47"/>
      <c r="P36" s="47"/>
      <c r="Q36" s="47"/>
      <c r="R36" s="25">
        <f t="shared" si="3"/>
        <v>0</v>
      </c>
      <c r="S36" s="138"/>
      <c r="T36" s="141"/>
      <c r="U36" s="101"/>
    </row>
    <row r="37" spans="2:21" x14ac:dyDescent="0.3">
      <c r="B37" s="40"/>
      <c r="C37" s="57"/>
      <c r="D37" s="48">
        <v>0</v>
      </c>
      <c r="E37" s="46"/>
      <c r="F37" s="46"/>
      <c r="G37" s="46"/>
      <c r="H37" s="47"/>
      <c r="I37" s="47"/>
      <c r="J37" s="47"/>
      <c r="K37" s="47"/>
      <c r="L37" s="47"/>
      <c r="M37" s="47"/>
      <c r="N37" s="47"/>
      <c r="O37" s="47"/>
      <c r="P37" s="47"/>
      <c r="Q37" s="47"/>
      <c r="R37" s="25">
        <f t="shared" si="3"/>
        <v>0</v>
      </c>
      <c r="S37" s="138"/>
      <c r="T37" s="141"/>
      <c r="U37" s="101"/>
    </row>
    <row r="38" spans="2:21" x14ac:dyDescent="0.3">
      <c r="B38" s="40"/>
      <c r="C38" s="57"/>
      <c r="D38" s="48">
        <v>0</v>
      </c>
      <c r="E38" s="46"/>
      <c r="F38" s="46"/>
      <c r="G38" s="46"/>
      <c r="H38" s="47"/>
      <c r="I38" s="47"/>
      <c r="J38" s="47"/>
      <c r="K38" s="47"/>
      <c r="L38" s="47"/>
      <c r="M38" s="47"/>
      <c r="N38" s="47"/>
      <c r="O38" s="47"/>
      <c r="P38" s="47"/>
      <c r="Q38" s="47"/>
      <c r="R38" s="25">
        <f t="shared" si="3"/>
        <v>0</v>
      </c>
      <c r="S38" s="138"/>
      <c r="T38" s="141"/>
      <c r="U38" s="101"/>
    </row>
    <row r="39" spans="2:21" x14ac:dyDescent="0.3">
      <c r="B39" s="40"/>
      <c r="C39" s="57"/>
      <c r="D39" s="48">
        <v>0</v>
      </c>
      <c r="E39" s="46"/>
      <c r="F39" s="46"/>
      <c r="G39" s="46"/>
      <c r="H39" s="47"/>
      <c r="I39" s="47"/>
      <c r="J39" s="47"/>
      <c r="K39" s="47"/>
      <c r="L39" s="47"/>
      <c r="M39" s="47"/>
      <c r="N39" s="47"/>
      <c r="O39" s="47"/>
      <c r="P39" s="47"/>
      <c r="Q39" s="47"/>
      <c r="R39" s="25">
        <f t="shared" si="3"/>
        <v>0</v>
      </c>
      <c r="S39" s="138"/>
      <c r="T39" s="141"/>
      <c r="U39" s="101"/>
    </row>
    <row r="40" spans="2:21" x14ac:dyDescent="0.3">
      <c r="B40" s="40"/>
      <c r="C40" s="57"/>
      <c r="D40" s="48">
        <v>0</v>
      </c>
      <c r="E40" s="46"/>
      <c r="F40" s="46"/>
      <c r="G40" s="46"/>
      <c r="H40" s="47"/>
      <c r="I40" s="47"/>
      <c r="J40" s="47"/>
      <c r="K40" s="47"/>
      <c r="L40" s="47"/>
      <c r="M40" s="47"/>
      <c r="N40" s="47"/>
      <c r="O40" s="47"/>
      <c r="P40" s="47"/>
      <c r="Q40" s="47"/>
      <c r="R40" s="25">
        <f t="shared" si="3"/>
        <v>0</v>
      </c>
      <c r="S40" s="138"/>
      <c r="T40" s="141"/>
      <c r="U40" s="101"/>
    </row>
    <row r="41" spans="2:21" x14ac:dyDescent="0.3">
      <c r="B41" s="40"/>
      <c r="C41" s="57"/>
      <c r="D41" s="48">
        <v>0</v>
      </c>
      <c r="E41" s="46"/>
      <c r="F41" s="46"/>
      <c r="G41" s="46"/>
      <c r="H41" s="47"/>
      <c r="I41" s="47"/>
      <c r="J41" s="47"/>
      <c r="K41" s="47"/>
      <c r="L41" s="47"/>
      <c r="M41" s="47"/>
      <c r="N41" s="47"/>
      <c r="O41" s="47"/>
      <c r="P41" s="47"/>
      <c r="Q41" s="47"/>
      <c r="R41" s="25">
        <f t="shared" si="3"/>
        <v>0</v>
      </c>
      <c r="S41" s="138"/>
      <c r="T41" s="141"/>
      <c r="U41" s="101"/>
    </row>
    <row r="42" spans="2:21" x14ac:dyDescent="0.3">
      <c r="B42" s="40"/>
      <c r="C42" s="57"/>
      <c r="D42" s="48">
        <v>0</v>
      </c>
      <c r="E42" s="46"/>
      <c r="F42" s="46"/>
      <c r="G42" s="46"/>
      <c r="H42" s="47"/>
      <c r="I42" s="47"/>
      <c r="J42" s="47"/>
      <c r="K42" s="47"/>
      <c r="L42" s="47"/>
      <c r="M42" s="47"/>
      <c r="N42" s="47"/>
      <c r="O42" s="47"/>
      <c r="P42" s="47"/>
      <c r="Q42" s="47"/>
      <c r="R42" s="25">
        <f t="shared" si="3"/>
        <v>0</v>
      </c>
      <c r="S42" s="138"/>
      <c r="T42" s="141"/>
      <c r="U42" s="101"/>
    </row>
    <row r="43" spans="2:21" x14ac:dyDescent="0.3">
      <c r="B43" s="40"/>
      <c r="C43" s="57"/>
      <c r="D43" s="45">
        <v>0</v>
      </c>
      <c r="E43" s="42"/>
      <c r="F43" s="42"/>
      <c r="G43" s="42"/>
      <c r="H43" s="43"/>
      <c r="I43" s="43"/>
      <c r="J43" s="43"/>
      <c r="K43" s="43"/>
      <c r="L43" s="43"/>
      <c r="M43" s="43"/>
      <c r="N43" s="43"/>
      <c r="O43" s="43"/>
      <c r="P43" s="43"/>
      <c r="Q43" s="43"/>
      <c r="R43" s="25">
        <f t="shared" si="3"/>
        <v>0</v>
      </c>
      <c r="S43" s="138"/>
      <c r="T43" s="141"/>
      <c r="U43" s="101"/>
    </row>
    <row r="44" spans="2:21" x14ac:dyDescent="0.3">
      <c r="B44" s="49"/>
      <c r="C44" s="58"/>
      <c r="D44" s="53">
        <v>0</v>
      </c>
      <c r="E44" s="54"/>
      <c r="F44" s="54"/>
      <c r="G44" s="54"/>
      <c r="H44" s="55"/>
      <c r="I44" s="55"/>
      <c r="J44" s="55"/>
      <c r="K44" s="55"/>
      <c r="L44" s="55"/>
      <c r="M44" s="55"/>
      <c r="N44" s="55"/>
      <c r="O44" s="55"/>
      <c r="P44" s="55"/>
      <c r="Q44" s="55"/>
      <c r="R44" s="25">
        <f t="shared" si="3"/>
        <v>0</v>
      </c>
      <c r="S44" s="139"/>
      <c r="T44" s="142"/>
      <c r="U44" s="102"/>
    </row>
    <row r="45" spans="2:21" x14ac:dyDescent="0.3">
      <c r="B45" s="115" t="s">
        <v>43</v>
      </c>
      <c r="C45" s="116"/>
      <c r="D45" s="117"/>
      <c r="E45" s="26">
        <f t="shared" ref="E45:Q45" si="4">SUM(E30:E44)</f>
        <v>0</v>
      </c>
      <c r="F45" s="26">
        <f t="shared" si="4"/>
        <v>0</v>
      </c>
      <c r="G45" s="26">
        <f t="shared" si="4"/>
        <v>0</v>
      </c>
      <c r="H45" s="27">
        <f t="shared" si="4"/>
        <v>0</v>
      </c>
      <c r="I45" s="27">
        <f t="shared" si="4"/>
        <v>0</v>
      </c>
      <c r="J45" s="27">
        <f t="shared" si="4"/>
        <v>0</v>
      </c>
      <c r="K45" s="27">
        <f t="shared" si="4"/>
        <v>0</v>
      </c>
      <c r="L45" s="27">
        <f t="shared" si="4"/>
        <v>0</v>
      </c>
      <c r="M45" s="27">
        <f t="shared" si="4"/>
        <v>0</v>
      </c>
      <c r="N45" s="27">
        <f t="shared" si="4"/>
        <v>0</v>
      </c>
      <c r="O45" s="27">
        <f t="shared" si="4"/>
        <v>0</v>
      </c>
      <c r="P45" s="27">
        <f t="shared" si="4"/>
        <v>0</v>
      </c>
      <c r="Q45" s="28">
        <f t="shared" si="4"/>
        <v>180</v>
      </c>
      <c r="R45" s="29">
        <f>SUM(R30:R44)</f>
        <v>180</v>
      </c>
      <c r="S45" s="30"/>
      <c r="T45" s="31"/>
      <c r="U45" s="32"/>
    </row>
    <row r="46" spans="2:21" x14ac:dyDescent="0.3">
      <c r="S46" s="33"/>
      <c r="T46" s="34"/>
      <c r="U46" s="35"/>
    </row>
    <row r="47" spans="2:21" x14ac:dyDescent="0.3">
      <c r="R47" s="36"/>
      <c r="S47" s="36"/>
      <c r="T47" s="36"/>
      <c r="U47" s="36"/>
    </row>
    <row r="48" spans="2:21" x14ac:dyDescent="0.3">
      <c r="B48" s="118" t="s">
        <v>44</v>
      </c>
      <c r="C48" s="119"/>
      <c r="D48" s="120"/>
      <c r="E48" s="37">
        <f t="shared" ref="E48:R48" si="5">SUM(E25,E45)</f>
        <v>1248</v>
      </c>
      <c r="F48" s="38">
        <f t="shared" si="5"/>
        <v>5</v>
      </c>
      <c r="G48" s="38">
        <f t="shared" si="5"/>
        <v>0</v>
      </c>
      <c r="H48" s="38">
        <f t="shared" si="5"/>
        <v>0</v>
      </c>
      <c r="I48" s="38">
        <f t="shared" si="5"/>
        <v>0</v>
      </c>
      <c r="J48" s="38">
        <f t="shared" si="5"/>
        <v>370</v>
      </c>
      <c r="K48" s="38">
        <f t="shared" si="5"/>
        <v>196</v>
      </c>
      <c r="L48" s="38">
        <f t="shared" si="5"/>
        <v>0</v>
      </c>
      <c r="M48" s="38">
        <f t="shared" si="5"/>
        <v>0</v>
      </c>
      <c r="N48" s="38">
        <f t="shared" si="5"/>
        <v>0</v>
      </c>
      <c r="O48" s="38">
        <f t="shared" si="5"/>
        <v>62028</v>
      </c>
      <c r="P48" s="38">
        <f t="shared" si="5"/>
        <v>0</v>
      </c>
      <c r="Q48" s="38">
        <f t="shared" si="5"/>
        <v>340</v>
      </c>
      <c r="R48" s="39">
        <f t="shared" si="5"/>
        <v>64187</v>
      </c>
    </row>
    <row r="51" spans="2:21" x14ac:dyDescent="0.3">
      <c r="B51" s="103" t="s">
        <v>45</v>
      </c>
      <c r="C51" s="104"/>
      <c r="D51" s="104"/>
      <c r="E51" s="104"/>
      <c r="F51" s="104"/>
      <c r="G51" s="104"/>
      <c r="H51" s="104"/>
      <c r="I51" s="104"/>
      <c r="J51" s="104"/>
      <c r="K51" s="104"/>
      <c r="L51" s="104"/>
      <c r="M51" s="104"/>
      <c r="N51" s="104"/>
      <c r="O51" s="104"/>
      <c r="P51" s="104"/>
      <c r="Q51" s="104"/>
      <c r="R51" s="104"/>
      <c r="S51" s="104"/>
      <c r="T51" s="104"/>
      <c r="U51" s="105"/>
    </row>
    <row r="52" spans="2:21" x14ac:dyDescent="0.3">
      <c r="B52" s="106" t="s">
        <v>55</v>
      </c>
      <c r="C52" s="107"/>
      <c r="D52" s="107"/>
      <c r="E52" s="107"/>
      <c r="F52" s="107"/>
      <c r="G52" s="107"/>
      <c r="H52" s="107"/>
      <c r="I52" s="107"/>
      <c r="J52" s="107"/>
      <c r="K52" s="107"/>
      <c r="L52" s="107"/>
      <c r="M52" s="107"/>
      <c r="N52" s="107"/>
      <c r="O52" s="107"/>
      <c r="P52" s="107"/>
      <c r="Q52" s="107"/>
      <c r="R52" s="107"/>
      <c r="S52" s="107"/>
      <c r="T52" s="107"/>
      <c r="U52" s="108"/>
    </row>
    <row r="53" spans="2:21" x14ac:dyDescent="0.3">
      <c r="B53" s="109"/>
      <c r="C53" s="110"/>
      <c r="D53" s="110"/>
      <c r="E53" s="110"/>
      <c r="F53" s="110"/>
      <c r="G53" s="110"/>
      <c r="H53" s="110"/>
      <c r="I53" s="110"/>
      <c r="J53" s="110"/>
      <c r="K53" s="110"/>
      <c r="L53" s="110"/>
      <c r="M53" s="110"/>
      <c r="N53" s="110"/>
      <c r="O53" s="110"/>
      <c r="P53" s="110"/>
      <c r="Q53" s="110"/>
      <c r="R53" s="110"/>
      <c r="S53" s="110"/>
      <c r="T53" s="110"/>
      <c r="U53" s="111"/>
    </row>
    <row r="54" spans="2:21" x14ac:dyDescent="0.3">
      <c r="B54" s="109"/>
      <c r="C54" s="110"/>
      <c r="D54" s="110"/>
      <c r="E54" s="110"/>
      <c r="F54" s="110"/>
      <c r="G54" s="110"/>
      <c r="H54" s="110"/>
      <c r="I54" s="110"/>
      <c r="J54" s="110"/>
      <c r="K54" s="110"/>
      <c r="L54" s="110"/>
      <c r="M54" s="110"/>
      <c r="N54" s="110"/>
      <c r="O54" s="110"/>
      <c r="P54" s="110"/>
      <c r="Q54" s="110"/>
      <c r="R54" s="110"/>
      <c r="S54" s="110"/>
      <c r="T54" s="110"/>
      <c r="U54" s="111"/>
    </row>
    <row r="55" spans="2:21" x14ac:dyDescent="0.3">
      <c r="B55" s="109"/>
      <c r="C55" s="110"/>
      <c r="D55" s="110"/>
      <c r="E55" s="110"/>
      <c r="F55" s="110"/>
      <c r="G55" s="110"/>
      <c r="H55" s="110"/>
      <c r="I55" s="110"/>
      <c r="J55" s="110"/>
      <c r="K55" s="110"/>
      <c r="L55" s="110"/>
      <c r="M55" s="110"/>
      <c r="N55" s="110"/>
      <c r="O55" s="110"/>
      <c r="P55" s="110"/>
      <c r="Q55" s="110"/>
      <c r="R55" s="110"/>
      <c r="S55" s="110"/>
      <c r="T55" s="110"/>
      <c r="U55" s="111"/>
    </row>
    <row r="56" spans="2:21" x14ac:dyDescent="0.3">
      <c r="B56" s="112"/>
      <c r="C56" s="113"/>
      <c r="D56" s="113"/>
      <c r="E56" s="113"/>
      <c r="F56" s="113"/>
      <c r="G56" s="113"/>
      <c r="H56" s="113"/>
      <c r="I56" s="113"/>
      <c r="J56" s="113"/>
      <c r="K56" s="113"/>
      <c r="L56" s="113"/>
      <c r="M56" s="113"/>
      <c r="N56" s="113"/>
      <c r="O56" s="113"/>
      <c r="P56" s="113"/>
      <c r="Q56" s="113"/>
      <c r="R56" s="113"/>
      <c r="S56" s="113"/>
      <c r="T56" s="113"/>
      <c r="U56" s="114"/>
    </row>
  </sheetData>
  <sheetProtection insertRows="0"/>
  <mergeCells count="18">
    <mergeCell ref="B51:U51"/>
    <mergeCell ref="B52:U56"/>
    <mergeCell ref="B45:D45"/>
    <mergeCell ref="B48:D48"/>
    <mergeCell ref="E5:R5"/>
    <mergeCell ref="E28:R28"/>
    <mergeCell ref="B28:D28"/>
    <mergeCell ref="B5:D5"/>
    <mergeCell ref="B25:D25"/>
    <mergeCell ref="B27:U27"/>
    <mergeCell ref="S30:S44"/>
    <mergeCell ref="T30:T44"/>
    <mergeCell ref="U30:U44"/>
    <mergeCell ref="E2:H2"/>
    <mergeCell ref="B4:U4"/>
    <mergeCell ref="S7:S24"/>
    <mergeCell ref="T7:T24"/>
    <mergeCell ref="U7:U24"/>
  </mergeCells>
  <pageMargins left="0.7" right="0.7" top="0.75" bottom="0.75" header="0.3" footer="0.3"/>
  <pageSetup orientation="portrait" horizontalDpi="300" verticalDpi="300" r:id="rId1"/>
  <headerFooter>
    <oddFooter>&amp;C_x000D_&amp;1#&amp;"Calibri"&amp;8&amp;K000000 CONFIDENTIAL</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FCF727-9A50-304D-B8EB-E2F6F1AC6E63}">
  <dimension ref="B2:D33"/>
  <sheetViews>
    <sheetView showGridLines="0" topLeftCell="A15" zoomScaleNormal="100" workbookViewId="0">
      <selection activeCell="D21" sqref="D21"/>
    </sheetView>
  </sheetViews>
  <sheetFormatPr defaultColWidth="11.44140625" defaultRowHeight="14.4" x14ac:dyDescent="0.3"/>
  <cols>
    <col min="1" max="1" width="2.5546875" customWidth="1"/>
    <col min="2" max="2" width="35.5546875" customWidth="1"/>
    <col min="3" max="4" width="91" customWidth="1"/>
  </cols>
  <sheetData>
    <row r="2" spans="2:4" ht="25.8" x14ac:dyDescent="0.5">
      <c r="B2" s="2" t="s">
        <v>46</v>
      </c>
    </row>
    <row r="4" spans="2:4" ht="21" x14ac:dyDescent="0.3">
      <c r="B4" s="3" t="s">
        <v>11</v>
      </c>
      <c r="C4" s="3" t="s">
        <v>46</v>
      </c>
      <c r="D4" s="3" t="s">
        <v>47</v>
      </c>
    </row>
    <row r="5" spans="2:4" ht="86.4" x14ac:dyDescent="0.3">
      <c r="B5" s="56" t="s">
        <v>31</v>
      </c>
      <c r="C5" s="56" t="s">
        <v>56</v>
      </c>
      <c r="D5" s="56" t="s">
        <v>76</v>
      </c>
    </row>
    <row r="6" spans="2:4" ht="97.2" customHeight="1" x14ac:dyDescent="0.3">
      <c r="B6" s="56" t="s">
        <v>51</v>
      </c>
      <c r="C6" s="56" t="s">
        <v>89</v>
      </c>
      <c r="D6" s="56" t="s">
        <v>63</v>
      </c>
    </row>
    <row r="7" spans="2:4" ht="72" x14ac:dyDescent="0.3">
      <c r="B7" s="66" t="s">
        <v>33</v>
      </c>
      <c r="C7" s="56" t="s">
        <v>79</v>
      </c>
      <c r="D7" s="56" t="s">
        <v>62</v>
      </c>
    </row>
    <row r="8" spans="2:4" ht="86.4" x14ac:dyDescent="0.3">
      <c r="B8" s="56" t="s">
        <v>53</v>
      </c>
      <c r="C8" s="56" t="s">
        <v>84</v>
      </c>
      <c r="D8" s="56" t="s">
        <v>61</v>
      </c>
    </row>
    <row r="9" spans="2:4" ht="100.8" x14ac:dyDescent="0.3">
      <c r="B9" s="56" t="s">
        <v>34</v>
      </c>
      <c r="C9" s="56" t="s">
        <v>64</v>
      </c>
      <c r="D9" s="56" t="s">
        <v>60</v>
      </c>
    </row>
    <row r="10" spans="2:4" ht="115.2" x14ac:dyDescent="0.3">
      <c r="B10" s="66" t="s">
        <v>35</v>
      </c>
      <c r="C10" s="56" t="s">
        <v>65</v>
      </c>
      <c r="D10" s="56" t="s">
        <v>59</v>
      </c>
    </row>
    <row r="11" spans="2:4" ht="129.6" x14ac:dyDescent="0.3">
      <c r="B11" s="66" t="s">
        <v>49</v>
      </c>
      <c r="C11" s="56" t="s">
        <v>57</v>
      </c>
      <c r="D11" s="56" t="s">
        <v>58</v>
      </c>
    </row>
    <row r="12" spans="2:4" ht="129.6" x14ac:dyDescent="0.3">
      <c r="B12" s="66" t="s">
        <v>36</v>
      </c>
      <c r="C12" s="56" t="s">
        <v>66</v>
      </c>
      <c r="D12" s="56" t="s">
        <v>67</v>
      </c>
    </row>
    <row r="13" spans="2:4" ht="144" x14ac:dyDescent="0.3">
      <c r="B13" s="56" t="s">
        <v>37</v>
      </c>
      <c r="C13" s="56" t="s">
        <v>68</v>
      </c>
      <c r="D13" s="56" t="s">
        <v>69</v>
      </c>
    </row>
    <row r="14" spans="2:4" ht="129.6" x14ac:dyDescent="0.3">
      <c r="B14" s="56" t="s">
        <v>38</v>
      </c>
      <c r="C14" s="56" t="s">
        <v>70</v>
      </c>
      <c r="D14" s="56" t="s">
        <v>71</v>
      </c>
    </row>
    <row r="15" spans="2:4" ht="115.2" x14ac:dyDescent="0.3">
      <c r="B15" s="56" t="s">
        <v>39</v>
      </c>
      <c r="C15" s="56" t="s">
        <v>85</v>
      </c>
      <c r="D15" s="56" t="s">
        <v>72</v>
      </c>
    </row>
    <row r="16" spans="2:4" ht="86.4" x14ac:dyDescent="0.3">
      <c r="B16" s="66" t="s">
        <v>52</v>
      </c>
      <c r="C16" s="66" t="s">
        <v>86</v>
      </c>
      <c r="D16" s="66" t="s">
        <v>73</v>
      </c>
    </row>
    <row r="17" spans="2:4" ht="101.4" customHeight="1" x14ac:dyDescent="0.3">
      <c r="B17" s="66" t="s">
        <v>81</v>
      </c>
      <c r="C17" s="66" t="s">
        <v>90</v>
      </c>
      <c r="D17" s="66" t="s">
        <v>83</v>
      </c>
    </row>
    <row r="18" spans="2:4" ht="86.4" x14ac:dyDescent="0.3">
      <c r="B18" s="56" t="s">
        <v>40</v>
      </c>
      <c r="C18" s="66" t="s">
        <v>74</v>
      </c>
      <c r="D18" s="56" t="s">
        <v>82</v>
      </c>
    </row>
    <row r="19" spans="2:4" ht="43.8" customHeight="1" x14ac:dyDescent="0.3">
      <c r="B19" s="56" t="s">
        <v>77</v>
      </c>
      <c r="C19" s="56" t="s">
        <v>87</v>
      </c>
      <c r="D19" s="56" t="s">
        <v>88</v>
      </c>
    </row>
    <row r="20" spans="2:4" ht="28.8" x14ac:dyDescent="0.3">
      <c r="B20" s="56" t="s">
        <v>78</v>
      </c>
      <c r="C20" s="56" t="s">
        <v>91</v>
      </c>
      <c r="D20" s="56" t="s">
        <v>92</v>
      </c>
    </row>
    <row r="21" spans="2:4" x14ac:dyDescent="0.3">
      <c r="B21" s="56"/>
      <c r="C21" s="56"/>
      <c r="D21" s="56"/>
    </row>
    <row r="22" spans="2:4" x14ac:dyDescent="0.3">
      <c r="B22" s="56"/>
      <c r="C22" s="56"/>
      <c r="D22" s="56"/>
    </row>
    <row r="23" spans="2:4" x14ac:dyDescent="0.3">
      <c r="B23" s="56"/>
      <c r="C23" s="56"/>
      <c r="D23" s="56"/>
    </row>
    <row r="24" spans="2:4" x14ac:dyDescent="0.3">
      <c r="B24" s="56"/>
      <c r="C24" s="56"/>
      <c r="D24" s="56"/>
    </row>
    <row r="25" spans="2:4" x14ac:dyDescent="0.3">
      <c r="B25" s="56"/>
      <c r="C25" s="56"/>
      <c r="D25" s="56"/>
    </row>
    <row r="26" spans="2:4" x14ac:dyDescent="0.3">
      <c r="B26" s="56"/>
      <c r="C26" s="56"/>
      <c r="D26" s="56"/>
    </row>
    <row r="27" spans="2:4" x14ac:dyDescent="0.3">
      <c r="B27" s="56"/>
      <c r="C27" s="56"/>
      <c r="D27" s="56"/>
    </row>
    <row r="28" spans="2:4" x14ac:dyDescent="0.3">
      <c r="B28" s="56"/>
      <c r="C28" s="56"/>
      <c r="D28" s="56"/>
    </row>
    <row r="29" spans="2:4" x14ac:dyDescent="0.3">
      <c r="B29" s="56"/>
      <c r="C29" s="56"/>
      <c r="D29" s="56"/>
    </row>
    <row r="30" spans="2:4" x14ac:dyDescent="0.3">
      <c r="B30" s="56"/>
      <c r="C30" s="56"/>
      <c r="D30" s="56"/>
    </row>
    <row r="31" spans="2:4" x14ac:dyDescent="0.3">
      <c r="B31" s="56"/>
      <c r="C31" s="56"/>
      <c r="D31" s="56"/>
    </row>
    <row r="32" spans="2:4" x14ac:dyDescent="0.3">
      <c r="B32" s="56"/>
      <c r="C32" s="56"/>
      <c r="D32" s="56"/>
    </row>
    <row r="33" spans="2:4" x14ac:dyDescent="0.3">
      <c r="B33" s="56"/>
      <c r="C33" s="56"/>
      <c r="D33" s="56"/>
    </row>
  </sheetData>
  <sheetProtection insertRows="0"/>
  <pageMargins left="0.7" right="0.7" top="0.75" bottom="0.75" header="0.3" footer="0.3"/>
  <pageSetup orientation="portrait" horizontalDpi="1200" verticalDpi="1200" r:id="rId1"/>
  <headerFooter>
    <oddFooter>&amp;C_x000D_&amp;1#&amp;"Calibri"&amp;8&amp;K000000 CONFIDENTIAL</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94DC27A09A72C41A3674EA2B8A199AA" ma:contentTypeVersion="16" ma:contentTypeDescription="Create a new document." ma:contentTypeScope="" ma:versionID="9681d0462c0008f3fdfd9348def08c00">
  <xsd:schema xmlns:xsd="http://www.w3.org/2001/XMLSchema" xmlns:xs="http://www.w3.org/2001/XMLSchema" xmlns:p="http://schemas.microsoft.com/office/2006/metadata/properties" xmlns:ns2="03d96f0b-ef09-457f-af68-557fc4929ebd" xmlns:ns3="1c33edd4-f5e1-4413-9fb7-a80669d866b6" targetNamespace="http://schemas.microsoft.com/office/2006/metadata/properties" ma:root="true" ma:fieldsID="52be79f296b739b6a2098177027008b2" ns2:_="" ns3:_="">
    <xsd:import namespace="03d96f0b-ef09-457f-af68-557fc4929ebd"/>
    <xsd:import namespace="1c33edd4-f5e1-4413-9fb7-a80669d866b6"/>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element ref="ns3:MediaServiceObjectDetectorVersions" minOccurs="0"/>
                <xsd:element ref="ns3:MediaServiceGenerationTime" minOccurs="0"/>
                <xsd:element ref="ns3:MediaServiceEventHashCode" minOccurs="0"/>
                <xsd:element ref="ns3:MediaLengthInSeconds" minOccurs="0"/>
                <xsd:element ref="ns3:MediaServiceDateTaken" minOccurs="0"/>
                <xsd:element ref="ns3:lcf76f155ced4ddcb4097134ff3c332f" minOccurs="0"/>
                <xsd:element ref="ns2:TaxCatchAll" minOccurs="0"/>
                <xsd:element ref="ns3: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d96f0b-ef09-457f-af68-557fc4929ebd" elementFormDefault="qualified">
    <xsd:import namespace="http://schemas.microsoft.com/office/2006/documentManagement/types"/>
    <xsd:import namespace="http://schemas.microsoft.com/office/infopath/2007/PartnerControls"/>
    <xsd:element name="SharedWithUsers" ma:index="8" nillable="true" ma:displayName="Shared With" ma:SearchPeopleOnly="false" ma:SharePointGroup="0" ma:internalName="SharedWithUsers" ma:readOnly="tru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0" nillable="true" ma:displayName="Taxonomy Catch All Column" ma:hidden="true" ma:list="{7e44e136-9d17-4424-a693-dbdd62a5fad1}" ma:internalName="TaxCatchAll" ma:showField="CatchAllData" ma:web="03d96f0b-ef09-457f-af68-557fc4929ebd">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1c33edd4-f5e1-4413-9fb7-a80669d866b6"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lcf76f155ced4ddcb4097134ff3c332f" ma:index="19" nillable="true" ma:taxonomy="true" ma:internalName="lcf76f155ced4ddcb4097134ff3c332f" ma:taxonomyFieldName="MediaServiceImageTags" ma:displayName="Image Tags" ma:readOnly="false" ma:fieldId="{5cf76f15-5ced-4ddc-b409-7134ff3c332f}" ma:taxonomyMulti="true" ma:sspId="c6bb1c67-0f96-41e0-90d5-bec248c50a8d"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03d96f0b-ef09-457f-af68-557fc4929ebd" xsi:nil="true"/>
    <lcf76f155ced4ddcb4097134ff3c332f xmlns="1c33edd4-f5e1-4413-9fb7-a80669d866b6">
      <Terms xmlns="http://schemas.microsoft.com/office/infopath/2007/PartnerControls"/>
    </lcf76f155ced4ddcb4097134ff3c332f>
    <SharedWithUsers xmlns="03d96f0b-ef09-457f-af68-557fc4929ebd">
      <UserInfo>
        <DisplayName>Kathryn Walker</DisplayName>
        <AccountId>786</AccountId>
        <AccountType/>
      </UserInfo>
      <UserInfo>
        <DisplayName>Lee Harrison</DisplayName>
        <AccountId>591</AccountId>
        <AccountType/>
      </UserInfo>
      <UserInfo>
        <DisplayName>Caitlin Wall</DisplayName>
        <AccountId>502</AccountId>
        <AccountType/>
      </UserInfo>
      <UserInfo>
        <DisplayName>Jamie Wilson</DisplayName>
        <AccountId>33</AccountId>
        <AccountType/>
      </UserInfo>
      <UserInfo>
        <DisplayName>Jason Ralph</DisplayName>
        <AccountId>206</AccountId>
        <AccountType/>
      </UserInfo>
      <UserInfo>
        <DisplayName>Joy McCann</DisplayName>
        <AccountId>306</AccountId>
        <AccountType/>
      </UserInfo>
      <UserInfo>
        <DisplayName>Kara Cain</DisplayName>
        <AccountId>48</AccountId>
        <AccountType/>
      </UserInfo>
      <UserInfo>
        <DisplayName>Kevin Metcalf</DisplayName>
        <AccountId>1868</AccountId>
        <AccountType/>
      </UserInfo>
      <UserInfo>
        <DisplayName>Linda Anderson</DisplayName>
        <AccountId>1614</AccountId>
        <AccountType/>
      </UserInfo>
      <UserInfo>
        <DisplayName>Lisa O'Leary</DisplayName>
        <AccountId>2649</AccountId>
        <AccountType/>
      </UserInfo>
      <UserInfo>
        <DisplayName>Marc Montrone</DisplayName>
        <AccountId>907</AccountId>
        <AccountType/>
      </UserInfo>
      <UserInfo>
        <DisplayName>Matt Johnson</DisplayName>
        <AccountId>1272</AccountId>
        <AccountType/>
      </UserInfo>
      <UserInfo>
        <DisplayName>Mitch Rupp</DisplayName>
        <AccountId>2224</AccountId>
        <AccountType/>
      </UserInfo>
      <UserInfo>
        <DisplayName>Neal Baer</DisplayName>
        <AccountId>369</AccountId>
        <AccountType/>
      </UserInfo>
      <UserInfo>
        <DisplayName>Christopher Maddox</DisplayName>
        <AccountId>1503</AccountId>
        <AccountType/>
      </UserInfo>
      <UserInfo>
        <DisplayName>Raashid Siddique</DisplayName>
        <AccountId>843</AccountId>
        <AccountType/>
      </UserInfo>
      <UserInfo>
        <DisplayName>Shebbra Toussaint</DisplayName>
        <AccountId>1832</AccountId>
        <AccountType/>
      </UserInfo>
      <UserInfo>
        <DisplayName>Tracy Pierron</DisplayName>
        <AccountId>165</AccountId>
        <AccountType/>
      </UserInfo>
      <UserInfo>
        <DisplayName>Yves Baetsle</DisplayName>
        <AccountId>793</AccountId>
        <AccountType/>
      </UserInfo>
      <UserInfo>
        <DisplayName>Susie Medina</DisplayName>
        <AccountId>208</AccountId>
        <AccountType/>
      </UserInfo>
      <UserInfo>
        <DisplayName>Ho Mun</DisplayName>
        <AccountId>86</AccountId>
        <AccountType/>
      </UserInfo>
      <UserInfo>
        <DisplayName>Chanda Turnbull</DisplayName>
        <AccountId>816</AccountId>
        <AccountType/>
      </UserInfo>
      <UserInfo>
        <DisplayName>Dean Staples</DisplayName>
        <AccountId>600</AccountId>
        <AccountType/>
      </UserInfo>
      <UserInfo>
        <DisplayName>Cathy Laitinen</DisplayName>
        <AccountId>318</AccountId>
        <AccountType/>
      </UserInfo>
      <UserInfo>
        <DisplayName>Alon Schwartz</DisplayName>
        <AccountId>57</AccountId>
        <AccountType/>
      </UserInfo>
      <UserInfo>
        <DisplayName>Jacob Oehlert</DisplayName>
        <AccountId>1834</AccountId>
        <AccountType/>
      </UserInfo>
      <UserInfo>
        <DisplayName>Gemma Smith</DisplayName>
        <AccountId>842</AccountId>
        <AccountType/>
      </UserInfo>
      <UserInfo>
        <DisplayName>Sam Albala</DisplayName>
        <AccountId>1797</AccountId>
        <AccountType/>
      </UserInfo>
    </SharedWithUser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B3F7D3-5D4E-4B30-868F-29F74B1762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d96f0b-ef09-457f-af68-557fc4929ebd"/>
    <ds:schemaRef ds:uri="1c33edd4-f5e1-4413-9fb7-a80669d866b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2CC5E26-F339-4B24-8E24-A1357DD5129D}">
  <ds:schemaRefs>
    <ds:schemaRef ds:uri="http://purl.org/dc/elements/1.1/"/>
    <ds:schemaRef ds:uri="03d96f0b-ef09-457f-af68-557fc4929ebd"/>
    <ds:schemaRef ds:uri="http://purl.org/dc/dcmitype/"/>
    <ds:schemaRef ds:uri="http://schemas.microsoft.com/office/2006/documentManagement/types"/>
    <ds:schemaRef ds:uri="http://schemas.openxmlformats.org/package/2006/metadata/core-properties"/>
    <ds:schemaRef ds:uri="http://www.w3.org/XML/1998/namespace"/>
    <ds:schemaRef ds:uri="http://schemas.microsoft.com/office/infopath/2007/PartnerControls"/>
    <ds:schemaRef ds:uri="1c33edd4-f5e1-4413-9fb7-a80669d866b6"/>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D11C9E7-797F-4EC0-B126-C0280C4CCCB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Instructions</vt:lpstr>
      <vt:lpstr>Team Resourcing</vt:lpstr>
      <vt:lpstr>Role Description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 RFP Resource Usage - Template</dc:title>
  <dc:subject/>
  <dc:creator>Colson, Ashley M</dc:creator>
  <cp:keywords/>
  <dc:description/>
  <cp:lastModifiedBy>Joy McCann</cp:lastModifiedBy>
  <cp:revision/>
  <dcterms:created xsi:type="dcterms:W3CDTF">2020-12-21T18:46:31Z</dcterms:created>
  <dcterms:modified xsi:type="dcterms:W3CDTF">2024-11-06T02:08:03Z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0x010100E94DC27A09A72C41A3674EA2B8A199AA</vt:lpwstr>
  </property>
  <property fmtid="{D5CDD505-2E9C-101B-9397-08002B2CF9AE}" pid="3" name="MediaServiceImageTags">
    <vt:lpwstr/>
  </property>
  <property fmtid="{D5CDD505-2E9C-101B-9397-08002B2CF9AE}" pid="4" name="MSIP_Label_0ae808bf-e759-4852-a713-35ad14e488e0_Enabled">
    <vt:lpwstr>true</vt:lpwstr>
  </property>
  <property fmtid="{D5CDD505-2E9C-101B-9397-08002B2CF9AE}" pid="5" name="MSIP_Label_0ae808bf-e759-4852-a713-35ad14e488e0_SetDate">
    <vt:lpwstr>2024-04-12T14:47:04Z</vt:lpwstr>
  </property>
  <property fmtid="{D5CDD505-2E9C-101B-9397-08002B2CF9AE}" pid="6" name="MSIP_Label_0ae808bf-e759-4852-a713-35ad14e488e0_Method">
    <vt:lpwstr>Standard</vt:lpwstr>
  </property>
  <property fmtid="{D5CDD505-2E9C-101B-9397-08002B2CF9AE}" pid="7" name="MSIP_Label_0ae808bf-e759-4852-a713-35ad14e488e0_Name">
    <vt:lpwstr>CONFIDENTIAL</vt:lpwstr>
  </property>
  <property fmtid="{D5CDD505-2E9C-101B-9397-08002B2CF9AE}" pid="8" name="MSIP_Label_0ae808bf-e759-4852-a713-35ad14e488e0_SiteId">
    <vt:lpwstr>c331cf2d-799c-4de5-a0c8-f96d57a29d47</vt:lpwstr>
  </property>
  <property fmtid="{D5CDD505-2E9C-101B-9397-08002B2CF9AE}" pid="9" name="MSIP_Label_0ae808bf-e759-4852-a713-35ad14e488e0_ActionId">
    <vt:lpwstr>618349e0-a961-4531-bf07-9b015f88ac37</vt:lpwstr>
  </property>
  <property fmtid="{D5CDD505-2E9C-101B-9397-08002B2CF9AE}" pid="10" name="MSIP_Label_0ae808bf-e759-4852-a713-35ad14e488e0_ContentBits">
    <vt:lpwstr>2</vt:lpwstr>
  </property>
</Properties>
</file>